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1"/>
  </bookViews>
  <sheets>
    <sheet name="November" sheetId="1" r:id="rId1"/>
    <sheet name="December" sheetId="2" r:id="rId2"/>
  </sheets>
  <definedNames>
    <definedName name="_xlnm.Print_Area" localSheetId="1">'December'!$A$1:$L$78</definedName>
    <definedName name="_xlnm.Print_Area">'December'!$A$1:$G$78</definedName>
  </definedNames>
  <calcPr fullCalcOnLoad="1"/>
</workbook>
</file>

<file path=xl/sharedStrings.xml><?xml version="1.0" encoding="utf-8"?>
<sst xmlns="http://schemas.openxmlformats.org/spreadsheetml/2006/main" count="167" uniqueCount="84">
  <si>
    <t>STATE OF ALABAMA REGISTERED VOTER TOTALS*</t>
  </si>
  <si>
    <t>reported as of</t>
  </si>
  <si>
    <t>COUNTY</t>
  </si>
  <si>
    <t>TOTAL</t>
  </si>
  <si>
    <t xml:space="preserve">TOTAL </t>
  </si>
  <si>
    <t>VOTING AGE</t>
  </si>
  <si>
    <t>ACTIVE</t>
  </si>
  <si>
    <t>INACTIVES</t>
  </si>
  <si>
    <t>VOTERS</t>
  </si>
  <si>
    <t>POPULATION</t>
  </si>
  <si>
    <t>AUTAUGA</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</si>
  <si>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</si>
  <si>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</si>
  <si>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</si>
  <si>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</si>
  <si>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</si>
  <si>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</si>
  <si>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</si>
  <si>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</si>
  <si>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</si>
  <si>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</si>
  <si>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</si>
  <si>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</si>
  <si>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</si>
  <si>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</si>
  <si>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</si>
  <si>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</si>
  <si>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</si>
  <si>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</si>
  <si>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</si>
  <si>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</si>
  <si>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</si>
  <si>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</si>
  <si>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</si>
  <si>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DEKALB</t>
  </si>
  <si>
    <t>ELMORE</t>
  </si>
  <si>
    <t>ESCAMBIA</t>
  </si>
  <si>
    <t>ETOWAH</t>
  </si>
  <si>
    <t>FAYETTE</t>
  </si>
  <si>
    <t>FRANKLIN</t>
  </si>
  <si>
    <t>GENEVA</t>
  </si>
  <si>
    <t>GREENE</t>
  </si>
  <si>
    <t>HALE</t>
  </si>
  <si>
    <t>HENRY</t>
  </si>
  <si>
    <t>HOUSTON</t>
  </si>
  <si>
    <t>JACKSON</t>
  </si>
  <si>
    <t>JEFFERSON</t>
  </si>
  <si>
    <t>LAMAR</t>
  </si>
  <si>
    <t>LAUDERDALE</t>
  </si>
  <si>
    <t>LAWRENCE</t>
  </si>
  <si>
    <t>LEE</t>
  </si>
  <si>
    <t>LIMESTONE</t>
  </si>
  <si>
    <t>LOWNDES</t>
  </si>
  <si>
    <t>MACON</t>
  </si>
  <si>
    <t>MADISON</t>
  </si>
  <si>
    <t>MARENGO</t>
  </si>
  <si>
    <t>MARION</t>
  </si>
  <si>
    <t>MARSHALL</t>
  </si>
  <si>
    <t>MOBILE</t>
  </si>
  <si>
    <t>MONROE</t>
  </si>
  <si>
    <t>MONTGOMERY</t>
  </si>
  <si>
    <t>MORGAN</t>
  </si>
  <si>
    <t>PERRY</t>
  </si>
  <si>
    <t>PICKENS</t>
  </si>
  <si>
    <t>PIKE</t>
  </si>
  <si>
    <t>RANDOLPH</t>
  </si>
  <si>
    <t>RUSSELL</t>
  </si>
  <si>
    <t>SHELBY</t>
  </si>
  <si>
    <t>ST CLAIR</t>
  </si>
  <si>
    <t>SUMTER</t>
  </si>
  <si>
    <t>TALLADEGA</t>
  </si>
  <si>
    <t>TALLAPOOSA</t>
  </si>
  <si>
    <t>TUSCALOOSA</t>
  </si>
  <si>
    <t>WALKER</t>
  </si>
  <si>
    <t>WASHINGTON</t>
  </si>
  <si>
    <t>WILCOX</t>
  </si>
  <si>
    <t>WINSTON</t>
  </si>
  <si>
    <t>TOTAL:</t>
  </si>
  <si>
    <t xml:space="preserve">*These are unofficial registered voter totals on the Alabama Voter Information Network (A.L.V.I.N.) system which are subject to change as Boards of Registrars process new registrants, remove other registrants and transfer data from county systems to the state system. Four counties currently have inactive voters in a separate database; these counties are working to coordinate their filings with the Secretary of State's office.  Please note that these figures may fluctuate due to voters moving from one county to another, as well as duplicate registrations being purged from the system. </t>
  </si>
  <si>
    <t xml:space="preserve"> </t>
  </si>
  <si>
    <t>WHITE</t>
  </si>
  <si>
    <t>BLACK</t>
  </si>
  <si>
    <t>OTHER</t>
  </si>
  <si>
    <t>Total Active &amp; Inactive: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</si>
</sst>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000"/>
    <numFmt numFmtId="166" formatCode="mmmm\-yy"/>
    <numFmt numFmtId="167" formatCode="[$-409]dddd\,\ mmmm\ dd\,\ yyyy"/>
  </numFmts>
  <fonts count="13">
    <font>
      <sz val="10"/>
      <name val="Arial"/>
      <family val="0"/>
    </font>
    <font>
      <b/>
      <sz val="11"/>
      <name val="Arial MT"/>
      <family val="0"/>
    </font>
    <font>
      <sz val="11"/>
      <name val="Arial MT"/>
      <family val="0"/>
    </font>
    <font>
      <sz val="11"/>
      <name val="Arial"/>
      <family val="0"/>
    </font>
    <font>
      <b/>
      <sz val="11"/>
      <color indexed="8"/>
      <name val="Arial MT"/>
      <family val="0"/>
    </font>
    <font>
      <b/>
      <sz val="11"/>
      <name val="Arial"/>
      <family val="2"/>
    </font>
    <font>
      <sz val="11"/>
      <color indexed="8"/>
      <name val="Arial MT"/>
      <family val="0"/>
    </font>
    <font>
      <sz val="10"/>
      <name val="Arial MT"/>
      <family val="0"/>
    </font>
    <font>
      <sz val="12"/>
      <name val="Arial"/>
      <family val="0"/>
    </font>
    <font>
      <b/>
      <sz val="14"/>
      <name val="Arial MT"/>
      <family val="0"/>
    </font>
    <font>
      <sz val="14"/>
      <name val="Arial MT"/>
      <family val="0"/>
    </font>
    <font>
      <sz val="12"/>
      <name val="Arial MT"/>
      <family val="0"/>
    </font>
    <font>
      <b/>
      <sz val="12"/>
      <name val="Arial MT"/>
      <family val="0"/>
    </font>
  </fonts>
  <fills count="3">
    <fill>
      <patternFill/>
    </fill>
    <fill>
      <patternFill patternType="gray125"/>
    </fill>
    <fill>
      <patternFill patternType="solid">
        <fgColor indexed="9"/>
        <bgColor indexed="64"/>
      </patternFill>
    </fill>
  </fills>
  <borders count="10">
    <border>
      <left/>
      <right/>
      <top/>
      <bottom/>
      <diagonal/>
    </border>
    <border>
      <left style="thin"/>
      <right style="thin"/>
      <top style="thin"/>
      <bottom>
        <color indexed="63"/>
      </bottom>
    </border>
    <border>
      <left style="thin"/>
      <right style="thin"/>
      <top>
        <color indexed="63"/>
      </top>
      <bottom style="medium"/>
    </border>
    <border>
      <left style="thin"/>
      <right style="thin"/>
      <top>
        <color indexed="63"/>
      </top>
      <bottom>
        <color indexed="63"/>
      </bottom>
    </border>
    <border>
      <left style="thin"/>
      <right>
        <color indexed="63"/>
      </right>
      <top style="medium"/>
      <bottom>
        <color indexed="63"/>
      </bottom>
    </border>
    <border>
      <left style="thin"/>
      <right style="thin"/>
      <top style="medium"/>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lignment/>
      <protection/>
    </xf>
    <xf numFmtId="9" fontId="0" fillId="0" borderId="0" applyFont="0" applyFill="0" applyBorder="0" applyAlignment="0" applyProtection="0"/>
  </cellStyleXfs>
  <cellXfs count="61">
    <xf numFmtId="0" fontId="0" fillId="0" borderId="0" xfId="0" applyAlignment="1">
      <alignment/>
    </xf>
    <xf numFmtId="0" fontId="1" fillId="0" borderId="0" xfId="0" applyNumberFormat="1" applyFont="1" applyAlignment="1">
      <alignment/>
    </xf>
    <xf numFmtId="0" fontId="2" fillId="0" borderId="0" xfId="0" applyNumberFormat="1" applyFont="1" applyAlignment="1">
      <alignment/>
    </xf>
    <xf numFmtId="14" fontId="1" fillId="0" borderId="0" xfId="0" applyNumberFormat="1" applyFont="1" applyAlignment="1">
      <alignment horizontal="center"/>
    </xf>
    <xf numFmtId="0" fontId="3" fillId="0" borderId="0" xfId="0" applyFont="1" applyAlignment="1">
      <alignment/>
    </xf>
    <xf numFmtId="0" fontId="1" fillId="0" borderId="0" xfId="0" applyNumberFormat="1" applyFont="1" applyAlignment="1" quotePrefix="1">
      <alignment horizontal="left"/>
    </xf>
    <xf numFmtId="164" fontId="1" fillId="0" borderId="0" xfId="0" applyNumberFormat="1" applyFont="1" applyAlignment="1">
      <alignment/>
    </xf>
    <xf numFmtId="0" fontId="4" fillId="0" borderId="1" xfId="0" applyNumberFormat="1" applyFont="1" applyBorder="1" applyAlignment="1">
      <alignment horizontal="center"/>
    </xf>
    <xf numFmtId="0" fontId="5" fillId="0" borderId="1" xfId="0" applyFont="1" applyBorder="1" applyAlignment="1">
      <alignment horizontal="center"/>
    </xf>
    <xf numFmtId="0" fontId="4" fillId="0" borderId="1" xfId="0" applyNumberFormat="1" applyFont="1" applyFill="1" applyBorder="1" applyAlignment="1">
      <alignment horizontal="center"/>
    </xf>
    <xf numFmtId="0" fontId="6" fillId="0" borderId="2" xfId="0" applyNumberFormat="1" applyFont="1" applyBorder="1" applyAlignment="1">
      <alignment/>
    </xf>
    <xf numFmtId="0" fontId="4" fillId="0" borderId="2" xfId="0" applyNumberFormat="1" applyFont="1" applyBorder="1" applyAlignment="1">
      <alignment horizontal="center"/>
    </xf>
    <xf numFmtId="0" fontId="5" fillId="0" borderId="2" xfId="0" applyFont="1" applyBorder="1" applyAlignment="1">
      <alignment horizontal="center"/>
    </xf>
    <xf numFmtId="0" fontId="5" fillId="0" borderId="2" xfId="0" applyFont="1" applyBorder="1" applyAlignment="1">
      <alignment horizontal="center"/>
    </xf>
    <xf numFmtId="0" fontId="6" fillId="0" borderId="3" xfId="0" applyNumberFormat="1" applyFont="1" applyBorder="1" applyAlignment="1">
      <alignment/>
    </xf>
    <xf numFmtId="0" fontId="4" fillId="0" borderId="4" xfId="0" applyNumberFormat="1" applyFont="1" applyBorder="1" applyAlignment="1">
      <alignment horizontal="center"/>
    </xf>
    <xf numFmtId="0" fontId="5" fillId="0" borderId="5" xfId="0" applyFont="1" applyBorder="1" applyAlignment="1">
      <alignment horizontal="center"/>
    </xf>
    <xf numFmtId="0" fontId="4" fillId="0" borderId="5" xfId="0" applyNumberFormat="1" applyFont="1" applyBorder="1" applyAlignment="1">
      <alignment horizontal="center"/>
    </xf>
    <xf numFmtId="0" fontId="4" fillId="0" borderId="6" xfId="0" applyNumberFormat="1" applyFont="1" applyBorder="1" applyAlignment="1">
      <alignment/>
    </xf>
    <xf numFmtId="3" fontId="6" fillId="0" borderId="6" xfId="0" applyNumberFormat="1" applyFont="1" applyBorder="1" applyAlignment="1">
      <alignment/>
    </xf>
    <xf numFmtId="3" fontId="3" fillId="0" borderId="6" xfId="0" applyNumberFormat="1" applyFont="1" applyBorder="1" applyAlignment="1">
      <alignment/>
    </xf>
    <xf numFmtId="0" fontId="4" fillId="2" borderId="6" xfId="0" applyNumberFormat="1" applyFont="1" applyFill="1" applyBorder="1" applyAlignment="1">
      <alignment/>
    </xf>
    <xf numFmtId="0" fontId="4" fillId="0" borderId="6" xfId="0" applyNumberFormat="1" applyFont="1" applyFill="1" applyBorder="1" applyAlignment="1">
      <alignment/>
    </xf>
    <xf numFmtId="0" fontId="6" fillId="0" borderId="0" xfId="0" applyNumberFormat="1" applyFont="1" applyAlignment="1">
      <alignment/>
    </xf>
    <xf numFmtId="3" fontId="6" fillId="0" borderId="0" xfId="0" applyNumberFormat="1" applyFont="1" applyAlignment="1">
      <alignment/>
    </xf>
    <xf numFmtId="3" fontId="3" fillId="0" borderId="0" xfId="0" applyNumberFormat="1" applyFont="1" applyAlignment="1">
      <alignment/>
    </xf>
    <xf numFmtId="0" fontId="4" fillId="0" borderId="6" xfId="0" applyNumberFormat="1" applyFont="1" applyBorder="1" applyAlignment="1">
      <alignment/>
    </xf>
    <xf numFmtId="3" fontId="4" fillId="0" borderId="6" xfId="0" applyNumberFormat="1" applyFont="1" applyBorder="1" applyAlignment="1">
      <alignment/>
    </xf>
    <xf numFmtId="3" fontId="5" fillId="0" borderId="6" xfId="0" applyNumberFormat="1" applyFont="1" applyBorder="1" applyAlignment="1">
      <alignment/>
    </xf>
    <xf numFmtId="0" fontId="1" fillId="0" borderId="0" xfId="19" applyNumberFormat="1" applyFont="1" applyAlignment="1">
      <alignment/>
      <protection/>
    </xf>
    <xf numFmtId="0" fontId="9" fillId="0" borderId="0" xfId="19" applyNumberFormat="1" applyFont="1" applyAlignment="1">
      <alignment/>
      <protection/>
    </xf>
    <xf numFmtId="0" fontId="10" fillId="0" borderId="0" xfId="19" applyNumberFormat="1" applyFont="1" applyAlignment="1">
      <alignment/>
      <protection/>
    </xf>
    <xf numFmtId="0" fontId="11" fillId="0" borderId="0" xfId="19" applyNumberFormat="1" applyFont="1" applyAlignment="1">
      <alignment/>
      <protection/>
    </xf>
    <xf numFmtId="14" fontId="12" fillId="0" borderId="0" xfId="19" applyNumberFormat="1" applyFont="1" applyAlignment="1">
      <alignment horizontal="center"/>
      <protection/>
    </xf>
    <xf numFmtId="0" fontId="1" fillId="0" borderId="0" xfId="19" applyNumberFormat="1" applyFont="1" applyAlignment="1" quotePrefix="1">
      <alignment horizontal="left"/>
      <protection/>
    </xf>
    <xf numFmtId="0" fontId="4" fillId="0" borderId="1" xfId="19" applyNumberFormat="1" applyFont="1" applyBorder="1" applyAlignment="1">
      <alignment horizontal="center"/>
      <protection/>
    </xf>
    <xf numFmtId="0" fontId="4" fillId="0" borderId="7" xfId="19" applyNumberFormat="1" applyFont="1" applyBorder="1" applyAlignment="1">
      <alignment horizontal="center"/>
      <protection/>
    </xf>
    <xf numFmtId="0" fontId="5" fillId="0" borderId="1" xfId="19" applyFont="1" applyBorder="1" applyAlignment="1">
      <alignment horizontal="center"/>
      <protection/>
    </xf>
    <xf numFmtId="0" fontId="6" fillId="0" borderId="2" xfId="19" applyNumberFormat="1" applyFont="1" applyBorder="1" applyAlignment="1">
      <alignment/>
      <protection/>
    </xf>
    <xf numFmtId="0" fontId="4" fillId="0" borderId="2" xfId="19" applyNumberFormat="1" applyFont="1" applyBorder="1" applyAlignment="1">
      <alignment horizontal="center"/>
      <protection/>
    </xf>
    <xf numFmtId="0" fontId="5" fillId="0" borderId="2" xfId="19" applyFont="1" applyBorder="1" applyAlignment="1">
      <alignment horizontal="center"/>
      <protection/>
    </xf>
    <xf numFmtId="0" fontId="6" fillId="0" borderId="4" xfId="19" applyNumberFormat="1" applyFont="1" applyBorder="1" applyAlignment="1">
      <alignment/>
      <protection/>
    </xf>
    <xf numFmtId="0" fontId="6" fillId="0" borderId="8" xfId="19" applyNumberFormat="1" applyFont="1" applyBorder="1" applyAlignment="1">
      <alignment/>
      <protection/>
    </xf>
    <xf numFmtId="0" fontId="4" fillId="0" borderId="8" xfId="19" applyNumberFormat="1" applyFont="1" applyBorder="1" applyAlignment="1">
      <alignment horizontal="center"/>
      <protection/>
    </xf>
    <xf numFmtId="0" fontId="5" fillId="0" borderId="9" xfId="19" applyFont="1" applyBorder="1" applyAlignment="1">
      <alignment horizontal="center"/>
      <protection/>
    </xf>
    <xf numFmtId="0" fontId="4" fillId="0" borderId="6" xfId="19" applyNumberFormat="1" applyFont="1" applyBorder="1" applyAlignment="1">
      <alignment/>
      <protection/>
    </xf>
    <xf numFmtId="3" fontId="3" fillId="0" borderId="6" xfId="19" applyNumberFormat="1" applyFont="1" applyBorder="1">
      <alignment/>
      <protection/>
    </xf>
    <xf numFmtId="0" fontId="3" fillId="0" borderId="6" xfId="19" applyFont="1" applyBorder="1">
      <alignment/>
      <protection/>
    </xf>
    <xf numFmtId="3" fontId="6" fillId="0" borderId="6" xfId="19" applyNumberFormat="1" applyFont="1" applyBorder="1" applyAlignment="1">
      <alignment/>
      <protection/>
    </xf>
    <xf numFmtId="3" fontId="3" fillId="0" borderId="6" xfId="19" applyNumberFormat="1" applyFont="1" applyBorder="1">
      <alignment/>
      <protection/>
    </xf>
    <xf numFmtId="0" fontId="4" fillId="2" borderId="6" xfId="19" applyNumberFormat="1" applyFont="1" applyFill="1" applyBorder="1" applyAlignment="1">
      <alignment/>
      <protection/>
    </xf>
    <xf numFmtId="0" fontId="11" fillId="2" borderId="0" xfId="19" applyNumberFormat="1" applyFont="1" applyFill="1" applyAlignment="1">
      <alignment/>
      <protection/>
    </xf>
    <xf numFmtId="0" fontId="11" fillId="0" borderId="0" xfId="19" applyNumberFormat="1" applyFont="1" applyAlignment="1">
      <alignment horizontal="center"/>
      <protection/>
    </xf>
    <xf numFmtId="0" fontId="4" fillId="0" borderId="6" xfId="19" applyNumberFormat="1" applyFont="1" applyFill="1" applyBorder="1" applyAlignment="1">
      <alignment/>
      <protection/>
    </xf>
    <xf numFmtId="0" fontId="6" fillId="0" borderId="0" xfId="19" applyNumberFormat="1" applyFont="1" applyAlignment="1">
      <alignment/>
      <protection/>
    </xf>
    <xf numFmtId="3" fontId="6" fillId="0" borderId="0" xfId="19" applyNumberFormat="1" applyFont="1" applyAlignment="1">
      <alignment/>
      <protection/>
    </xf>
    <xf numFmtId="0" fontId="2" fillId="0" borderId="0" xfId="19" applyNumberFormat="1" applyFont="1" applyAlignment="1">
      <alignment/>
      <protection/>
    </xf>
    <xf numFmtId="3" fontId="4" fillId="0" borderId="6" xfId="19" applyNumberFormat="1" applyFont="1" applyBorder="1" applyAlignment="1">
      <alignment/>
      <protection/>
    </xf>
    <xf numFmtId="3" fontId="1" fillId="0" borderId="0" xfId="19" applyNumberFormat="1" applyFont="1" applyAlignment="1">
      <alignment/>
      <protection/>
    </xf>
    <xf numFmtId="164" fontId="5" fillId="0" borderId="0" xfId="19" applyNumberFormat="1" applyFont="1">
      <alignment/>
      <protection/>
    </xf>
    <xf numFmtId="0" fontId="7" fillId="0" borderId="0" xfId="0" applyNumberFormat="1" applyFont="1" applyAlignment="1">
      <alignment wrapText="1"/>
    </xf>
  </cellXfs>
  <cellStyles count="7">
    <cellStyle name="Normal" xfId="0"/>
    <cellStyle name="Comma" xfId="15"/>
    <cellStyle name="Comma [0]" xfId="16"/>
    <cellStyle name="Currency" xfId="17"/>
    <cellStyle name="Currency [0]" xfId="18"/>
    <cellStyle name="Normal_VR Stats 12-01-2004"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9"/>
  <sheetViews>
    <sheetView workbookViewId="0" topLeftCell="A1">
      <selection activeCell="C83" sqref="C83"/>
    </sheetView>
  </sheetViews>
  <sheetFormatPr defaultColWidth="9.140625" defaultRowHeight="12.75"/>
  <cols>
    <col min="1" max="1" width="19.28125" style="0" customWidth="1"/>
    <col min="2" max="2" width="22.57421875" style="0" customWidth="1"/>
    <col min="3" max="3" width="14.8515625" style="0" customWidth="1"/>
    <col min="4" max="4" width="15.140625" style="0" customWidth="1"/>
    <col min="5" max="5" width="15.421875" style="0" customWidth="1"/>
  </cols>
  <sheetData>
    <row r="1" spans="1:6" ht="15">
      <c r="A1" s="1" t="s">
        <v>0</v>
      </c>
      <c r="B1" s="2"/>
      <c r="C1" s="2"/>
      <c r="D1" s="3"/>
      <c r="E1" s="2"/>
      <c r="F1" s="4"/>
    </row>
    <row r="2" spans="1:6" ht="15">
      <c r="A2" s="5" t="s">
        <v>1</v>
      </c>
      <c r="B2" s="6">
        <v>38292</v>
      </c>
      <c r="C2" s="2"/>
      <c r="D2" s="4"/>
      <c r="E2" s="2"/>
      <c r="F2" s="4"/>
    </row>
    <row r="3" spans="1:6" ht="14.25">
      <c r="A3" s="2"/>
      <c r="B3" s="2"/>
      <c r="C3" s="2"/>
      <c r="D3" s="4"/>
      <c r="E3" s="2"/>
      <c r="F3" s="4"/>
    </row>
    <row r="4" spans="1:6" ht="14.25">
      <c r="A4" s="2"/>
      <c r="B4" s="2"/>
      <c r="C4" s="2"/>
      <c r="D4" s="4"/>
      <c r="E4" s="2"/>
      <c r="F4" s="4"/>
    </row>
    <row r="5" spans="1:6" ht="15">
      <c r="A5" s="7" t="s">
        <v>2</v>
      </c>
      <c r="B5" s="7" t="s">
        <v>3</v>
      </c>
      <c r="C5" s="8" t="s">
        <v>4</v>
      </c>
      <c r="D5" s="9" t="s">
        <v>3</v>
      </c>
      <c r="E5" s="7" t="s">
        <v>5</v>
      </c>
      <c r="F5" s="4"/>
    </row>
    <row r="6" spans="1:6" ht="15.75" thickBot="1">
      <c r="A6" s="10"/>
      <c r="B6" s="11" t="s">
        <v>6</v>
      </c>
      <c r="C6" s="12" t="s">
        <v>7</v>
      </c>
      <c r="D6" s="13" t="s">
        <v>8</v>
      </c>
      <c r="E6" s="11" t="s">
        <v>9</v>
      </c>
      <c r="F6" s="4"/>
    </row>
    <row r="7" spans="1:6" ht="15">
      <c r="A7" s="14"/>
      <c r="B7" s="15"/>
      <c r="C7" s="16"/>
      <c r="D7" s="4"/>
      <c r="E7" s="17"/>
      <c r="F7" s="4"/>
    </row>
    <row r="8" spans="1:6" ht="15">
      <c r="A8" s="18" t="s">
        <v>10</v>
      </c>
      <c r="B8" s="19">
        <v>28100</v>
      </c>
      <c r="C8" s="19">
        <v>2620</v>
      </c>
      <c r="D8" s="20">
        <v>30720</v>
      </c>
      <c r="E8" s="19">
        <v>31178</v>
      </c>
      <c r="F8" s="4"/>
    </row>
    <row r="9" spans="1:6" ht="15">
      <c r="A9" s="18" t="s">
        <v>11</v>
      </c>
      <c r="B9" s="19">
        <v>91049</v>
      </c>
      <c r="C9" s="19">
        <v>9545</v>
      </c>
      <c r="D9" s="20">
        <v>100594</v>
      </c>
      <c r="E9" s="19">
        <v>106107</v>
      </c>
      <c r="F9" s="4"/>
    </row>
    <row r="10" spans="1:6" ht="15">
      <c r="A10" s="18" t="s">
        <v>12</v>
      </c>
      <c r="B10" s="19">
        <v>16125</v>
      </c>
      <c r="C10" s="19">
        <v>1324</v>
      </c>
      <c r="D10" s="20">
        <v>17449</v>
      </c>
      <c r="E10" s="19">
        <v>21653</v>
      </c>
      <c r="F10" s="4"/>
    </row>
    <row r="11" spans="1:6" ht="15">
      <c r="A11" s="21" t="s">
        <v>13</v>
      </c>
      <c r="B11" s="19">
        <v>11880</v>
      </c>
      <c r="C11" s="19">
        <v>638</v>
      </c>
      <c r="D11" s="20">
        <v>12518</v>
      </c>
      <c r="E11" s="19">
        <v>15529</v>
      </c>
      <c r="F11" s="4"/>
    </row>
    <row r="12" spans="1:6" ht="15">
      <c r="A12" s="18" t="s">
        <v>14</v>
      </c>
      <c r="B12" s="19">
        <v>28018</v>
      </c>
      <c r="C12" s="19">
        <v>1378</v>
      </c>
      <c r="D12" s="20">
        <v>29396</v>
      </c>
      <c r="E12" s="19">
        <v>37954</v>
      </c>
      <c r="F12" s="4"/>
    </row>
    <row r="13" spans="1:6" ht="15">
      <c r="A13" s="18" t="s">
        <v>15</v>
      </c>
      <c r="B13" s="19">
        <v>7272</v>
      </c>
      <c r="C13" s="19">
        <v>260</v>
      </c>
      <c r="D13" s="20">
        <v>7532</v>
      </c>
      <c r="E13" s="19">
        <v>8706</v>
      </c>
      <c r="F13" s="4"/>
    </row>
    <row r="14" spans="1:6" ht="15">
      <c r="A14" s="18" t="s">
        <v>16</v>
      </c>
      <c r="B14" s="19">
        <v>11905</v>
      </c>
      <c r="C14" s="19">
        <v>2395</v>
      </c>
      <c r="D14" s="20">
        <v>14300</v>
      </c>
      <c r="E14" s="19">
        <v>15649</v>
      </c>
      <c r="F14" s="4"/>
    </row>
    <row r="15" spans="1:6" ht="15">
      <c r="A15" s="18" t="s">
        <v>17</v>
      </c>
      <c r="B15" s="19">
        <v>48696</v>
      </c>
      <c r="C15" s="19">
        <v>28848</v>
      </c>
      <c r="D15" s="20">
        <v>77544</v>
      </c>
      <c r="E15" s="19">
        <v>85797</v>
      </c>
      <c r="F15" s="4"/>
    </row>
    <row r="16" spans="1:6" ht="15">
      <c r="A16" s="18" t="s">
        <v>18</v>
      </c>
      <c r="B16" s="19">
        <v>20995</v>
      </c>
      <c r="C16" s="19">
        <v>2524</v>
      </c>
      <c r="D16" s="20">
        <v>23519</v>
      </c>
      <c r="E16" s="19">
        <v>27561</v>
      </c>
      <c r="F16" s="4"/>
    </row>
    <row r="17" spans="1:6" ht="15">
      <c r="A17" s="18" t="s">
        <v>19</v>
      </c>
      <c r="B17" s="19">
        <v>13455</v>
      </c>
      <c r="C17" s="19">
        <v>1894</v>
      </c>
      <c r="D17" s="20">
        <v>15349</v>
      </c>
      <c r="E17" s="19">
        <v>18692</v>
      </c>
      <c r="F17" s="4"/>
    </row>
    <row r="18" spans="1:6" ht="15">
      <c r="A18" s="18" t="s">
        <v>20</v>
      </c>
      <c r="B18" s="19">
        <v>24017</v>
      </c>
      <c r="C18" s="19">
        <v>1377</v>
      </c>
      <c r="D18" s="20">
        <v>25394</v>
      </c>
      <c r="E18" s="19">
        <v>29411</v>
      </c>
      <c r="F18" s="4"/>
    </row>
    <row r="19" spans="1:6" ht="15">
      <c r="A19" s="18" t="s">
        <v>21</v>
      </c>
      <c r="B19" s="19">
        <v>10421</v>
      </c>
      <c r="C19" s="19">
        <v>1120</v>
      </c>
      <c r="D19" s="20">
        <v>11541</v>
      </c>
      <c r="E19" s="19">
        <v>11794</v>
      </c>
      <c r="F19" s="4"/>
    </row>
    <row r="20" spans="1:6" ht="15">
      <c r="A20" s="18" t="s">
        <v>22</v>
      </c>
      <c r="B20" s="19">
        <v>17205</v>
      </c>
      <c r="C20" s="19">
        <v>515</v>
      </c>
      <c r="D20" s="20">
        <v>17720</v>
      </c>
      <c r="E20" s="19">
        <v>20056</v>
      </c>
      <c r="F20" s="4"/>
    </row>
    <row r="21" spans="1:6" ht="15">
      <c r="A21" s="18" t="s">
        <v>23</v>
      </c>
      <c r="B21" s="19">
        <v>9722</v>
      </c>
      <c r="C21" s="19">
        <v>418</v>
      </c>
      <c r="D21" s="20">
        <v>10140</v>
      </c>
      <c r="E21" s="19">
        <v>10865</v>
      </c>
      <c r="F21" s="4"/>
    </row>
    <row r="22" spans="1:6" ht="15">
      <c r="A22" s="18" t="s">
        <v>24</v>
      </c>
      <c r="B22" s="19">
        <v>8418</v>
      </c>
      <c r="C22" s="19">
        <v>795</v>
      </c>
      <c r="D22" s="20">
        <v>9213</v>
      </c>
      <c r="E22" s="19">
        <v>10711</v>
      </c>
      <c r="F22" s="4"/>
    </row>
    <row r="23" spans="1:6" ht="15">
      <c r="A23" s="18" t="s">
        <v>25</v>
      </c>
      <c r="B23" s="19">
        <v>24528</v>
      </c>
      <c r="C23" s="19">
        <v>2158</v>
      </c>
      <c r="D23" s="20">
        <v>26686</v>
      </c>
      <c r="E23" s="19">
        <v>32825</v>
      </c>
      <c r="F23" s="4"/>
    </row>
    <row r="24" spans="1:6" ht="15">
      <c r="A24" s="18" t="s">
        <v>26</v>
      </c>
      <c r="B24" s="19">
        <v>33639</v>
      </c>
      <c r="C24" s="19">
        <v>1761</v>
      </c>
      <c r="D24" s="20">
        <v>35400</v>
      </c>
      <c r="E24" s="19">
        <v>41911</v>
      </c>
      <c r="F24" s="4"/>
    </row>
    <row r="25" spans="1:6" ht="15">
      <c r="A25" s="18" t="s">
        <v>27</v>
      </c>
      <c r="B25" s="19">
        <v>9467</v>
      </c>
      <c r="C25" s="19">
        <v>824</v>
      </c>
      <c r="D25" s="20">
        <v>10291</v>
      </c>
      <c r="E25" s="19">
        <v>10454</v>
      </c>
      <c r="F25" s="4"/>
    </row>
    <row r="26" spans="1:6" ht="15">
      <c r="A26" s="18" t="s">
        <v>28</v>
      </c>
      <c r="B26" s="19">
        <v>7539</v>
      </c>
      <c r="C26" s="19">
        <v>479</v>
      </c>
      <c r="D26" s="20">
        <v>8018</v>
      </c>
      <c r="E26" s="19">
        <v>9307</v>
      </c>
      <c r="F26" s="4"/>
    </row>
    <row r="27" spans="1:6" ht="15">
      <c r="A27" s="18" t="s">
        <v>29</v>
      </c>
      <c r="B27" s="19">
        <v>21162</v>
      </c>
      <c r="C27" s="19">
        <v>2103</v>
      </c>
      <c r="D27" s="20">
        <v>23265</v>
      </c>
      <c r="E27" s="19">
        <v>28757</v>
      </c>
      <c r="F27" s="4"/>
    </row>
    <row r="28" spans="1:6" ht="15">
      <c r="A28" s="18" t="s">
        <v>30</v>
      </c>
      <c r="B28" s="19">
        <v>8094</v>
      </c>
      <c r="C28" s="19">
        <v>792</v>
      </c>
      <c r="D28" s="20">
        <v>8886</v>
      </c>
      <c r="E28" s="19">
        <v>10294</v>
      </c>
      <c r="F28" s="4"/>
    </row>
    <row r="29" spans="1:6" ht="15">
      <c r="A29" s="18" t="s">
        <v>31</v>
      </c>
      <c r="B29" s="19">
        <v>46703</v>
      </c>
      <c r="C29" s="19">
        <v>2290</v>
      </c>
      <c r="D29" s="20">
        <v>48993</v>
      </c>
      <c r="E29" s="19">
        <v>58766</v>
      </c>
      <c r="F29" s="4"/>
    </row>
    <row r="30" spans="1:6" ht="15">
      <c r="A30" s="18" t="s">
        <v>32</v>
      </c>
      <c r="B30" s="19">
        <v>26022</v>
      </c>
      <c r="C30" s="19">
        <v>2851</v>
      </c>
      <c r="D30" s="20">
        <v>28873</v>
      </c>
      <c r="E30" s="19">
        <v>36029</v>
      </c>
      <c r="F30" s="4"/>
    </row>
    <row r="31" spans="1:6" ht="15">
      <c r="A31" s="18" t="s">
        <v>33</v>
      </c>
      <c r="B31" s="19">
        <v>29259</v>
      </c>
      <c r="C31" s="19">
        <v>2677</v>
      </c>
      <c r="D31" s="20">
        <v>31936</v>
      </c>
      <c r="E31" s="19">
        <v>33144</v>
      </c>
      <c r="F31" s="4"/>
    </row>
    <row r="32" spans="1:6" ht="15">
      <c r="A32" s="18" t="s">
        <v>34</v>
      </c>
      <c r="B32" s="19">
        <v>35016</v>
      </c>
      <c r="C32" s="19">
        <v>2167</v>
      </c>
      <c r="D32" s="20">
        <v>37183</v>
      </c>
      <c r="E32" s="19">
        <v>48559</v>
      </c>
      <c r="F32" s="4"/>
    </row>
    <row r="33" spans="1:6" ht="15">
      <c r="A33" s="18" t="s">
        <v>35</v>
      </c>
      <c r="B33" s="19">
        <v>37355</v>
      </c>
      <c r="C33" s="19">
        <v>2043</v>
      </c>
      <c r="D33" s="20">
        <v>39398</v>
      </c>
      <c r="E33" s="19">
        <v>49028</v>
      </c>
      <c r="F33" s="4"/>
    </row>
    <row r="34" spans="1:6" ht="15">
      <c r="A34" s="18" t="s">
        <v>36</v>
      </c>
      <c r="B34" s="19">
        <v>19428</v>
      </c>
      <c r="C34" s="19">
        <v>2392</v>
      </c>
      <c r="D34" s="20">
        <v>21820</v>
      </c>
      <c r="E34" s="19">
        <v>29153</v>
      </c>
      <c r="F34" s="4"/>
    </row>
    <row r="35" spans="1:6" ht="15">
      <c r="A35" s="18" t="s">
        <v>37</v>
      </c>
      <c r="B35" s="19">
        <v>56946</v>
      </c>
      <c r="C35" s="19">
        <v>5963</v>
      </c>
      <c r="D35" s="20">
        <v>62909</v>
      </c>
      <c r="E35" s="19">
        <v>78773</v>
      </c>
      <c r="F35" s="4"/>
    </row>
    <row r="36" spans="1:6" ht="15">
      <c r="A36" s="21" t="s">
        <v>38</v>
      </c>
      <c r="B36" s="19">
        <v>10372</v>
      </c>
      <c r="C36" s="19">
        <v>0</v>
      </c>
      <c r="D36" s="20">
        <v>10372</v>
      </c>
      <c r="E36" s="19">
        <v>14068</v>
      </c>
      <c r="F36" s="4"/>
    </row>
    <row r="37" spans="1:6" ht="15">
      <c r="A37" s="22" t="s">
        <v>39</v>
      </c>
      <c r="B37" s="19">
        <v>19006</v>
      </c>
      <c r="C37" s="19">
        <v>1315</v>
      </c>
      <c r="D37" s="20">
        <v>20321</v>
      </c>
      <c r="E37" s="19">
        <v>23674</v>
      </c>
      <c r="F37" s="4"/>
    </row>
    <row r="38" spans="1:6" ht="15">
      <c r="A38" s="18" t="s">
        <v>40</v>
      </c>
      <c r="B38" s="19">
        <v>13540</v>
      </c>
      <c r="C38" s="19">
        <v>2665</v>
      </c>
      <c r="D38" s="20">
        <v>16205</v>
      </c>
      <c r="E38" s="19">
        <v>19579</v>
      </c>
      <c r="F38" s="4"/>
    </row>
    <row r="39" spans="1:6" ht="15">
      <c r="A39" s="18" t="s">
        <v>41</v>
      </c>
      <c r="B39" s="19">
        <v>7436</v>
      </c>
      <c r="C39" s="19">
        <v>126</v>
      </c>
      <c r="D39" s="20">
        <v>7562</v>
      </c>
      <c r="E39" s="19">
        <v>7074</v>
      </c>
      <c r="F39" s="4"/>
    </row>
    <row r="40" spans="1:6" ht="15">
      <c r="A40" s="18" t="s">
        <v>42</v>
      </c>
      <c r="B40" s="19">
        <v>11088</v>
      </c>
      <c r="C40" s="19">
        <v>1385</v>
      </c>
      <c r="D40" s="20">
        <v>12473</v>
      </c>
      <c r="E40" s="19">
        <v>12130</v>
      </c>
      <c r="F40" s="4"/>
    </row>
    <row r="41" spans="1:6" ht="15">
      <c r="A41" s="18" t="s">
        <v>43</v>
      </c>
      <c r="B41" s="19">
        <v>9785</v>
      </c>
      <c r="C41" s="19">
        <v>1568</v>
      </c>
      <c r="D41" s="20">
        <v>11353</v>
      </c>
      <c r="E41" s="19">
        <v>12362</v>
      </c>
      <c r="F41" s="4"/>
    </row>
    <row r="42" spans="1:6" ht="15">
      <c r="A42" s="18" t="s">
        <v>44</v>
      </c>
      <c r="B42" s="19">
        <v>50588</v>
      </c>
      <c r="C42" s="19">
        <v>4239</v>
      </c>
      <c r="D42" s="20">
        <v>54827</v>
      </c>
      <c r="E42" s="19">
        <v>65830</v>
      </c>
      <c r="F42" s="4"/>
    </row>
    <row r="43" spans="1:6" ht="15">
      <c r="A43" s="18" t="s">
        <v>45</v>
      </c>
      <c r="B43" s="19">
        <v>31378</v>
      </c>
      <c r="C43" s="19">
        <v>2104</v>
      </c>
      <c r="D43" s="20">
        <v>33482</v>
      </c>
      <c r="E43" s="19">
        <v>40935</v>
      </c>
      <c r="F43" s="4"/>
    </row>
    <row r="44" spans="1:6" ht="15">
      <c r="A44" s="21" t="s">
        <v>46</v>
      </c>
      <c r="B44" s="19">
        <v>395707</v>
      </c>
      <c r="C44" s="19">
        <v>36594</v>
      </c>
      <c r="D44" s="20">
        <v>432301</v>
      </c>
      <c r="E44" s="19">
        <v>497816</v>
      </c>
      <c r="F44" s="4"/>
    </row>
    <row r="45" spans="1:6" ht="15">
      <c r="A45" s="18" t="s">
        <v>47</v>
      </c>
      <c r="B45" s="19">
        <v>10916</v>
      </c>
      <c r="C45" s="19">
        <v>312</v>
      </c>
      <c r="D45" s="20">
        <v>11228</v>
      </c>
      <c r="E45" s="19">
        <v>12143</v>
      </c>
      <c r="F45" s="4"/>
    </row>
    <row r="46" spans="1:6" ht="15">
      <c r="A46" s="18" t="s">
        <v>48</v>
      </c>
      <c r="B46" s="19">
        <v>49902</v>
      </c>
      <c r="C46" s="19">
        <v>5568</v>
      </c>
      <c r="D46" s="20">
        <v>55470</v>
      </c>
      <c r="E46" s="19">
        <v>67722</v>
      </c>
      <c r="F46" s="4"/>
    </row>
    <row r="47" spans="1:6" ht="15">
      <c r="A47" s="18" t="s">
        <v>49</v>
      </c>
      <c r="B47" s="19">
        <v>21035</v>
      </c>
      <c r="C47" s="19">
        <v>118</v>
      </c>
      <c r="D47" s="20">
        <v>21153</v>
      </c>
      <c r="E47" s="19">
        <v>25881</v>
      </c>
      <c r="F47" s="4"/>
    </row>
    <row r="48" spans="1:6" ht="15">
      <c r="A48" s="18" t="s">
        <v>50</v>
      </c>
      <c r="B48" s="19">
        <v>67251</v>
      </c>
      <c r="C48" s="19">
        <v>7144</v>
      </c>
      <c r="D48" s="20">
        <v>74395</v>
      </c>
      <c r="E48" s="19">
        <v>88343</v>
      </c>
      <c r="F48" s="4"/>
    </row>
    <row r="49" spans="1:6" ht="15">
      <c r="A49" s="18" t="s">
        <v>51</v>
      </c>
      <c r="B49" s="19">
        <v>37317</v>
      </c>
      <c r="C49" s="19">
        <v>5084</v>
      </c>
      <c r="D49" s="20">
        <v>42401</v>
      </c>
      <c r="E49" s="19">
        <v>49393</v>
      </c>
      <c r="F49" s="4"/>
    </row>
    <row r="50" spans="1:6" ht="15">
      <c r="A50" s="18" t="s">
        <v>52</v>
      </c>
      <c r="B50" s="19">
        <v>9690</v>
      </c>
      <c r="C50" s="19">
        <v>903</v>
      </c>
      <c r="D50" s="20">
        <v>10593</v>
      </c>
      <c r="E50" s="19">
        <v>9426</v>
      </c>
      <c r="F50" s="4"/>
    </row>
    <row r="51" spans="1:6" ht="15">
      <c r="A51" s="18" t="s">
        <v>53</v>
      </c>
      <c r="B51" s="19">
        <v>14118</v>
      </c>
      <c r="C51" s="19">
        <v>3987</v>
      </c>
      <c r="D51" s="20">
        <v>18105</v>
      </c>
      <c r="E51" s="19">
        <v>18019</v>
      </c>
      <c r="F51" s="4"/>
    </row>
    <row r="52" spans="1:6" ht="15">
      <c r="A52" s="21" t="s">
        <v>54</v>
      </c>
      <c r="B52" s="19">
        <v>168048</v>
      </c>
      <c r="C52" s="19">
        <v>19623</v>
      </c>
      <c r="D52" s="20">
        <v>187671</v>
      </c>
      <c r="E52" s="19">
        <v>206009</v>
      </c>
      <c r="F52" s="4"/>
    </row>
    <row r="53" spans="1:6" ht="15">
      <c r="A53" s="18" t="s">
        <v>55</v>
      </c>
      <c r="B53" s="19">
        <v>14817</v>
      </c>
      <c r="C53" s="19">
        <v>37</v>
      </c>
      <c r="D53" s="20">
        <v>14854</v>
      </c>
      <c r="E53" s="19">
        <v>16128</v>
      </c>
      <c r="F53" s="4"/>
    </row>
    <row r="54" spans="1:6" ht="15">
      <c r="A54" s="18" t="s">
        <v>56</v>
      </c>
      <c r="B54" s="19">
        <v>18848</v>
      </c>
      <c r="C54" s="19">
        <v>1573</v>
      </c>
      <c r="D54" s="20">
        <v>20421</v>
      </c>
      <c r="E54" s="19">
        <v>24196</v>
      </c>
      <c r="F54" s="4"/>
    </row>
    <row r="55" spans="1:6" ht="15">
      <c r="A55" s="18" t="s">
        <v>57</v>
      </c>
      <c r="B55" s="19">
        <v>44315</v>
      </c>
      <c r="C55" s="19">
        <v>3510</v>
      </c>
      <c r="D55" s="20">
        <v>47825</v>
      </c>
      <c r="E55" s="19">
        <v>61820</v>
      </c>
      <c r="F55" s="4"/>
    </row>
    <row r="56" spans="1:6" ht="15">
      <c r="A56" s="21" t="s">
        <v>58</v>
      </c>
      <c r="B56" s="19">
        <v>222686</v>
      </c>
      <c r="C56" s="19">
        <v>23545</v>
      </c>
      <c r="D56" s="20">
        <v>246231</v>
      </c>
      <c r="E56" s="19">
        <v>289963</v>
      </c>
      <c r="F56" s="4"/>
    </row>
    <row r="57" spans="1:6" ht="15">
      <c r="A57" s="18" t="s">
        <v>59</v>
      </c>
      <c r="B57" s="19">
        <v>15223</v>
      </c>
      <c r="C57" s="19">
        <v>541</v>
      </c>
      <c r="D57" s="20">
        <v>15764</v>
      </c>
      <c r="E57" s="19">
        <v>17464</v>
      </c>
      <c r="F57" s="4"/>
    </row>
    <row r="58" spans="1:6" ht="15">
      <c r="A58" s="21" t="s">
        <v>60</v>
      </c>
      <c r="B58" s="19">
        <v>118513</v>
      </c>
      <c r="C58" s="19">
        <v>12896</v>
      </c>
      <c r="D58" s="20">
        <v>131409</v>
      </c>
      <c r="E58" s="19">
        <v>165954</v>
      </c>
      <c r="F58" s="4"/>
    </row>
    <row r="59" spans="1:6" ht="15">
      <c r="A59" s="18" t="s">
        <v>61</v>
      </c>
      <c r="B59" s="19">
        <v>58951</v>
      </c>
      <c r="C59" s="19">
        <v>5897</v>
      </c>
      <c r="D59" s="20">
        <v>64848</v>
      </c>
      <c r="E59" s="19">
        <v>82826</v>
      </c>
      <c r="F59" s="4"/>
    </row>
    <row r="60" spans="1:6" ht="15">
      <c r="A60" s="18" t="s">
        <v>62</v>
      </c>
      <c r="B60" s="19">
        <v>8854</v>
      </c>
      <c r="C60" s="19">
        <v>510</v>
      </c>
      <c r="D60" s="20">
        <v>9364</v>
      </c>
      <c r="E60" s="19">
        <v>8332</v>
      </c>
      <c r="F60" s="4"/>
    </row>
    <row r="61" spans="1:6" ht="15">
      <c r="A61" s="18" t="s">
        <v>63</v>
      </c>
      <c r="B61" s="19">
        <v>13275</v>
      </c>
      <c r="C61" s="19">
        <v>548</v>
      </c>
      <c r="D61" s="20">
        <v>13823</v>
      </c>
      <c r="E61" s="19">
        <v>15230</v>
      </c>
      <c r="F61" s="4"/>
    </row>
    <row r="62" spans="1:6" ht="15">
      <c r="A62" s="18" t="s">
        <v>64</v>
      </c>
      <c r="B62" s="19">
        <v>17731</v>
      </c>
      <c r="C62" s="19">
        <v>119</v>
      </c>
      <c r="D62" s="20">
        <v>17850</v>
      </c>
      <c r="E62" s="19">
        <v>22446</v>
      </c>
      <c r="F62" s="4"/>
    </row>
    <row r="63" spans="1:6" ht="15">
      <c r="A63" s="18" t="s">
        <v>65</v>
      </c>
      <c r="B63" s="19">
        <v>14032</v>
      </c>
      <c r="C63" s="19">
        <v>1415</v>
      </c>
      <c r="D63" s="20">
        <v>15447</v>
      </c>
      <c r="E63" s="19">
        <v>16758</v>
      </c>
      <c r="F63" s="4"/>
    </row>
    <row r="64" spans="1:6" ht="15">
      <c r="A64" s="18" t="s">
        <v>66</v>
      </c>
      <c r="B64" s="19">
        <v>26571</v>
      </c>
      <c r="C64" s="19">
        <v>3774</v>
      </c>
      <c r="D64" s="20">
        <v>30345</v>
      </c>
      <c r="E64" s="19">
        <v>36561</v>
      </c>
      <c r="F64" s="4"/>
    </row>
    <row r="65" spans="1:6" ht="15">
      <c r="A65" s="18" t="s">
        <v>67</v>
      </c>
      <c r="B65" s="19">
        <v>98549</v>
      </c>
      <c r="C65" s="19">
        <v>0</v>
      </c>
      <c r="D65" s="20">
        <v>98549</v>
      </c>
      <c r="E65" s="19">
        <v>105819</v>
      </c>
      <c r="F65" s="4"/>
    </row>
    <row r="66" spans="1:6" ht="15">
      <c r="A66" s="21" t="s">
        <v>68</v>
      </c>
      <c r="B66" s="19">
        <v>44817</v>
      </c>
      <c r="C66" s="19">
        <v>0</v>
      </c>
      <c r="D66" s="20">
        <v>44817</v>
      </c>
      <c r="E66" s="19">
        <v>48311</v>
      </c>
      <c r="F66" s="4"/>
    </row>
    <row r="67" spans="1:6" ht="15">
      <c r="A67" s="18" t="s">
        <v>69</v>
      </c>
      <c r="B67" s="19">
        <v>9837</v>
      </c>
      <c r="C67" s="19">
        <v>658</v>
      </c>
      <c r="D67" s="20">
        <v>10495</v>
      </c>
      <c r="E67" s="19">
        <v>10499</v>
      </c>
      <c r="F67" s="4"/>
    </row>
    <row r="68" spans="1:6" ht="15">
      <c r="A68" s="18" t="s">
        <v>70</v>
      </c>
      <c r="B68" s="19">
        <v>42326</v>
      </c>
      <c r="C68" s="19">
        <v>6850</v>
      </c>
      <c r="D68" s="20">
        <v>49176</v>
      </c>
      <c r="E68" s="19">
        <v>60223</v>
      </c>
      <c r="F68" s="4"/>
    </row>
    <row r="69" spans="1:6" ht="15">
      <c r="A69" s="18" t="s">
        <v>71</v>
      </c>
      <c r="B69" s="19">
        <v>25761</v>
      </c>
      <c r="C69" s="19">
        <v>1737</v>
      </c>
      <c r="D69" s="20">
        <v>27498</v>
      </c>
      <c r="E69" s="19">
        <v>31472</v>
      </c>
      <c r="F69" s="4"/>
    </row>
    <row r="70" spans="1:6" ht="15">
      <c r="A70" s="21" t="s">
        <v>72</v>
      </c>
      <c r="B70" s="19">
        <v>93929</v>
      </c>
      <c r="C70" s="19">
        <v>0</v>
      </c>
      <c r="D70" s="20">
        <v>93929</v>
      </c>
      <c r="E70" s="19">
        <v>126300</v>
      </c>
      <c r="F70" s="4"/>
    </row>
    <row r="71" spans="1:6" ht="15">
      <c r="A71" s="18" t="s">
        <v>73</v>
      </c>
      <c r="B71" s="19">
        <v>41081</v>
      </c>
      <c r="C71" s="19">
        <v>3133</v>
      </c>
      <c r="D71" s="20">
        <v>44214</v>
      </c>
      <c r="E71" s="19">
        <v>54108</v>
      </c>
      <c r="F71" s="4"/>
    </row>
    <row r="72" spans="1:6" ht="15">
      <c r="A72" s="18" t="s">
        <v>74</v>
      </c>
      <c r="B72" s="19">
        <v>13237</v>
      </c>
      <c r="C72" s="19">
        <v>209</v>
      </c>
      <c r="D72" s="20">
        <v>13446</v>
      </c>
      <c r="E72" s="19">
        <v>12893</v>
      </c>
      <c r="F72" s="4"/>
    </row>
    <row r="73" spans="1:6" ht="15">
      <c r="A73" s="18" t="s">
        <v>75</v>
      </c>
      <c r="B73" s="19">
        <v>9358</v>
      </c>
      <c r="C73" s="19">
        <v>659</v>
      </c>
      <c r="D73" s="20">
        <v>10017</v>
      </c>
      <c r="E73" s="19">
        <v>9174</v>
      </c>
      <c r="F73" s="4"/>
    </row>
    <row r="74" spans="1:6" ht="15">
      <c r="A74" s="18" t="s">
        <v>76</v>
      </c>
      <c r="B74" s="19">
        <v>15305</v>
      </c>
      <c r="C74" s="19">
        <v>859</v>
      </c>
      <c r="D74" s="20">
        <v>16164</v>
      </c>
      <c r="E74" s="19">
        <v>18944</v>
      </c>
      <c r="F74" s="4"/>
    </row>
    <row r="75" spans="1:6" ht="14.25">
      <c r="A75" s="23"/>
      <c r="B75" s="24"/>
      <c r="C75" s="2"/>
      <c r="D75" s="25"/>
      <c r="E75" s="24"/>
      <c r="F75" s="4"/>
    </row>
    <row r="76" spans="1:6" ht="15">
      <c r="A76" s="26" t="s">
        <v>77</v>
      </c>
      <c r="B76" s="27">
        <v>2597629</v>
      </c>
      <c r="C76" s="27">
        <v>245356</v>
      </c>
      <c r="D76" s="28">
        <v>2842985</v>
      </c>
      <c r="E76" s="27">
        <v>3323678</v>
      </c>
      <c r="F76" s="4"/>
    </row>
    <row r="79" spans="1:5" ht="78" customHeight="1">
      <c r="A79" s="60" t="s">
        <v>78</v>
      </c>
      <c r="B79" s="60"/>
      <c r="C79" s="60"/>
      <c r="D79" s="60"/>
      <c r="E79" s="60"/>
    </row>
  </sheetData>
  <mergeCells count="1">
    <mergeCell ref="A79:E7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81"/>
  <sheetViews>
    <sheetView tabSelected="1" workbookViewId="0" topLeftCell="A1">
      <selection activeCell="B8" sqref="B8"/>
    </sheetView>
  </sheetViews>
  <sheetFormatPr defaultColWidth="9.140625" defaultRowHeight="12.75"/>
  <cols>
    <col min="1" max="1" width="21.00390625" style="32" customWidth="1"/>
    <col min="2" max="2" width="19.7109375" style="32" customWidth="1"/>
    <col min="3" max="4" width="15.140625" style="32" customWidth="1"/>
    <col min="5" max="5" width="16.421875" style="32" customWidth="1"/>
    <col min="6" max="6" width="19.00390625" style="32" customWidth="1"/>
    <col min="7" max="7" width="17.7109375" style="32" customWidth="1"/>
    <col min="8" max="16384" width="12.421875" style="32" customWidth="1"/>
  </cols>
  <sheetData>
    <row r="1" spans="1:7" ht="18">
      <c r="A1" s="29" t="s">
        <v>0</v>
      </c>
      <c r="B1" s="30"/>
      <c r="C1" s="30"/>
      <c r="D1" s="30"/>
      <c r="E1" s="31"/>
      <c r="G1" s="33">
        <f ca="1">TODAY()</f>
        <v>38327</v>
      </c>
    </row>
    <row r="2" spans="1:5" ht="18">
      <c r="A2" s="34" t="s">
        <v>1</v>
      </c>
      <c r="B2" s="59">
        <v>38322</v>
      </c>
      <c r="C2" s="31"/>
      <c r="D2" s="31"/>
      <c r="E2" s="31"/>
    </row>
    <row r="3" ht="15">
      <c r="D3" s="32" t="s">
        <v>79</v>
      </c>
    </row>
    <row r="5" spans="1:7" ht="15.75">
      <c r="A5" s="35" t="s">
        <v>2</v>
      </c>
      <c r="B5" s="35" t="s">
        <v>80</v>
      </c>
      <c r="C5" s="35" t="s">
        <v>81</v>
      </c>
      <c r="D5" s="36" t="s">
        <v>82</v>
      </c>
      <c r="E5" s="35" t="s">
        <v>3</v>
      </c>
      <c r="F5" s="35" t="s">
        <v>5</v>
      </c>
      <c r="G5" s="37" t="s">
        <v>4</v>
      </c>
    </row>
    <row r="6" spans="1:7" ht="16.5" thickBot="1">
      <c r="A6" s="38"/>
      <c r="B6" s="38" t="s">
        <v>79</v>
      </c>
      <c r="C6" s="38" t="s">
        <v>79</v>
      </c>
      <c r="D6" s="38" t="s">
        <v>79</v>
      </c>
      <c r="E6" s="39" t="s">
        <v>6</v>
      </c>
      <c r="F6" s="39" t="s">
        <v>9</v>
      </c>
      <c r="G6" s="40" t="s">
        <v>7</v>
      </c>
    </row>
    <row r="7" spans="1:7" ht="15.75">
      <c r="A7" s="41"/>
      <c r="B7" s="42"/>
      <c r="C7" s="42"/>
      <c r="D7" s="42"/>
      <c r="E7" s="43"/>
      <c r="F7" s="43"/>
      <c r="G7" s="44"/>
    </row>
    <row r="8" spans="1:7" ht="15.75">
      <c r="A8" s="45" t="s">
        <v>10</v>
      </c>
      <c r="B8" s="46">
        <v>22913</v>
      </c>
      <c r="C8" s="46">
        <v>4741</v>
      </c>
      <c r="D8" s="47">
        <v>477</v>
      </c>
      <c r="E8" s="48">
        <f aca="true" t="shared" si="0" ref="E8:E39">SUM(B8:D8)</f>
        <v>28131</v>
      </c>
      <c r="F8" s="49">
        <v>31178</v>
      </c>
      <c r="G8" s="46">
        <v>2526</v>
      </c>
    </row>
    <row r="9" spans="1:7" ht="15.75">
      <c r="A9" s="45" t="s">
        <v>11</v>
      </c>
      <c r="B9" s="46">
        <v>83248</v>
      </c>
      <c r="C9" s="46">
        <v>7007</v>
      </c>
      <c r="D9" s="46">
        <v>1484</v>
      </c>
      <c r="E9" s="48">
        <f t="shared" si="0"/>
        <v>91739</v>
      </c>
      <c r="F9" s="49">
        <v>106107</v>
      </c>
      <c r="G9" s="46">
        <v>9189</v>
      </c>
    </row>
    <row r="10" spans="1:7" ht="15.75">
      <c r="A10" s="45" t="s">
        <v>12</v>
      </c>
      <c r="B10" s="46">
        <v>9226</v>
      </c>
      <c r="C10" s="46">
        <v>6865</v>
      </c>
      <c r="D10" s="47">
        <v>85</v>
      </c>
      <c r="E10" s="48">
        <f t="shared" si="0"/>
        <v>16176</v>
      </c>
      <c r="F10" s="49">
        <v>21653</v>
      </c>
      <c r="G10" s="46">
        <v>1253</v>
      </c>
    </row>
    <row r="11" spans="1:7" s="51" customFormat="1" ht="15.75">
      <c r="A11" s="50" t="s">
        <v>13</v>
      </c>
      <c r="B11" s="46">
        <v>9789</v>
      </c>
      <c r="C11" s="46">
        <v>2053</v>
      </c>
      <c r="D11" s="47">
        <v>64</v>
      </c>
      <c r="E11" s="48">
        <f t="shared" si="0"/>
        <v>11906</v>
      </c>
      <c r="F11" s="49">
        <v>15529</v>
      </c>
      <c r="G11" s="47">
        <v>573</v>
      </c>
    </row>
    <row r="12" spans="1:7" ht="15.75">
      <c r="A12" s="45" t="s">
        <v>14</v>
      </c>
      <c r="B12" s="46">
        <v>27573</v>
      </c>
      <c r="C12" s="47">
        <v>287</v>
      </c>
      <c r="D12" s="47">
        <v>263</v>
      </c>
      <c r="E12" s="48">
        <f t="shared" si="0"/>
        <v>28123</v>
      </c>
      <c r="F12" s="49">
        <v>37954</v>
      </c>
      <c r="G12" s="46">
        <v>1299</v>
      </c>
    </row>
    <row r="13" spans="1:7" ht="15.75">
      <c r="A13" s="45" t="s">
        <v>15</v>
      </c>
      <c r="B13" s="46">
        <v>2072</v>
      </c>
      <c r="C13" s="46">
        <v>5200</v>
      </c>
      <c r="D13" s="47">
        <v>18</v>
      </c>
      <c r="E13" s="48">
        <f t="shared" si="0"/>
        <v>7290</v>
      </c>
      <c r="F13" s="49">
        <v>8706</v>
      </c>
      <c r="G13" s="47">
        <v>206</v>
      </c>
    </row>
    <row r="14" spans="1:7" ht="15.75">
      <c r="A14" s="45" t="s">
        <v>16</v>
      </c>
      <c r="B14" s="46">
        <v>7631</v>
      </c>
      <c r="C14" s="46">
        <v>4565</v>
      </c>
      <c r="D14" s="47">
        <v>69</v>
      </c>
      <c r="E14" s="48">
        <f t="shared" si="0"/>
        <v>12265</v>
      </c>
      <c r="F14" s="49">
        <v>15649</v>
      </c>
      <c r="G14" s="46">
        <v>1985</v>
      </c>
    </row>
    <row r="15" spans="1:7" ht="15.75">
      <c r="A15" s="45" t="s">
        <v>17</v>
      </c>
      <c r="B15" s="46">
        <v>38161</v>
      </c>
      <c r="C15" s="46">
        <v>8740</v>
      </c>
      <c r="D15" s="47">
        <v>877</v>
      </c>
      <c r="E15" s="48">
        <f t="shared" si="0"/>
        <v>47778</v>
      </c>
      <c r="F15" s="49">
        <v>85797</v>
      </c>
      <c r="G15" s="46">
        <v>29469</v>
      </c>
    </row>
    <row r="16" spans="1:7" ht="15.75">
      <c r="A16" s="45" t="s">
        <v>18</v>
      </c>
      <c r="B16" s="46">
        <v>13640</v>
      </c>
      <c r="C16" s="46">
        <v>7452</v>
      </c>
      <c r="D16" s="47">
        <v>63</v>
      </c>
      <c r="E16" s="48">
        <f t="shared" si="0"/>
        <v>21155</v>
      </c>
      <c r="F16" s="49">
        <v>27561</v>
      </c>
      <c r="G16" s="46">
        <v>2414</v>
      </c>
    </row>
    <row r="17" spans="1:7" ht="15.75">
      <c r="A17" s="45" t="s">
        <v>19</v>
      </c>
      <c r="B17" s="46">
        <v>12842</v>
      </c>
      <c r="C17" s="47">
        <v>684</v>
      </c>
      <c r="D17" s="47">
        <v>49</v>
      </c>
      <c r="E17" s="48">
        <f t="shared" si="0"/>
        <v>13575</v>
      </c>
      <c r="F17" s="49">
        <v>18692</v>
      </c>
      <c r="G17" s="46">
        <v>1795</v>
      </c>
    </row>
    <row r="18" spans="1:7" ht="15.75">
      <c r="A18" s="45" t="s">
        <v>20</v>
      </c>
      <c r="B18" s="46">
        <v>21363</v>
      </c>
      <c r="C18" s="46">
        <v>2553</v>
      </c>
      <c r="D18" s="47">
        <v>108</v>
      </c>
      <c r="E18" s="48">
        <f t="shared" si="0"/>
        <v>24024</v>
      </c>
      <c r="F18" s="49">
        <v>29411</v>
      </c>
      <c r="G18" s="46">
        <v>1353</v>
      </c>
    </row>
    <row r="19" spans="1:7" ht="15.75">
      <c r="A19" s="45" t="s">
        <v>21</v>
      </c>
      <c r="B19" s="46">
        <v>5998</v>
      </c>
      <c r="C19" s="46">
        <v>4439</v>
      </c>
      <c r="D19" s="47">
        <v>15</v>
      </c>
      <c r="E19" s="48">
        <f t="shared" si="0"/>
        <v>10452</v>
      </c>
      <c r="F19" s="49">
        <v>11794</v>
      </c>
      <c r="G19" s="47">
        <v>982</v>
      </c>
    </row>
    <row r="20" spans="1:7" ht="15.75">
      <c r="A20" s="45" t="s">
        <v>22</v>
      </c>
      <c r="B20" s="46">
        <v>10230</v>
      </c>
      <c r="C20" s="46">
        <v>6949</v>
      </c>
      <c r="D20" s="47">
        <v>69</v>
      </c>
      <c r="E20" s="48">
        <f t="shared" si="0"/>
        <v>17248</v>
      </c>
      <c r="F20" s="49">
        <v>20056</v>
      </c>
      <c r="G20" s="47">
        <v>500</v>
      </c>
    </row>
    <row r="21" spans="1:7" ht="15.75">
      <c r="A21" s="45" t="s">
        <v>23</v>
      </c>
      <c r="B21" s="46">
        <v>8179</v>
      </c>
      <c r="C21" s="46">
        <v>1494</v>
      </c>
      <c r="D21" s="47">
        <v>89</v>
      </c>
      <c r="E21" s="48">
        <f t="shared" si="0"/>
        <v>9762</v>
      </c>
      <c r="F21" s="49">
        <v>10865</v>
      </c>
      <c r="G21" s="47">
        <v>388</v>
      </c>
    </row>
    <row r="22" spans="1:7" ht="15.75">
      <c r="A22" s="45" t="s">
        <v>24</v>
      </c>
      <c r="B22" s="46">
        <v>8113</v>
      </c>
      <c r="C22" s="47">
        <v>239</v>
      </c>
      <c r="D22" s="47">
        <v>125</v>
      </c>
      <c r="E22" s="48">
        <f t="shared" si="0"/>
        <v>8477</v>
      </c>
      <c r="F22" s="49">
        <v>10711</v>
      </c>
      <c r="G22" s="47">
        <v>734</v>
      </c>
    </row>
    <row r="23" spans="1:7" ht="15.75">
      <c r="A23" s="45" t="s">
        <v>25</v>
      </c>
      <c r="B23" s="46">
        <v>19785</v>
      </c>
      <c r="C23" s="46">
        <v>3903</v>
      </c>
      <c r="D23" s="47">
        <v>988</v>
      </c>
      <c r="E23" s="48">
        <f t="shared" si="0"/>
        <v>24676</v>
      </c>
      <c r="F23" s="49">
        <v>32825</v>
      </c>
      <c r="G23" s="46">
        <v>2059</v>
      </c>
    </row>
    <row r="24" spans="1:7" ht="15.75">
      <c r="A24" s="45" t="s">
        <v>26</v>
      </c>
      <c r="B24" s="46">
        <v>27664</v>
      </c>
      <c r="C24" s="46">
        <v>5097</v>
      </c>
      <c r="D24" s="47">
        <v>924</v>
      </c>
      <c r="E24" s="48">
        <f t="shared" si="0"/>
        <v>33685</v>
      </c>
      <c r="F24" s="49">
        <v>41911</v>
      </c>
      <c r="G24" s="46">
        <v>1633</v>
      </c>
    </row>
    <row r="25" spans="1:7" ht="15.75">
      <c r="A25" s="45" t="s">
        <v>27</v>
      </c>
      <c r="B25" s="46">
        <v>5267</v>
      </c>
      <c r="C25" s="46">
        <v>4182</v>
      </c>
      <c r="D25" s="47">
        <v>38</v>
      </c>
      <c r="E25" s="48">
        <f t="shared" si="0"/>
        <v>9487</v>
      </c>
      <c r="F25" s="49">
        <v>10454</v>
      </c>
      <c r="G25" s="47">
        <v>798</v>
      </c>
    </row>
    <row r="26" spans="1:7" ht="15.75">
      <c r="A26" s="45" t="s">
        <v>28</v>
      </c>
      <c r="B26" s="46">
        <v>5013</v>
      </c>
      <c r="C26" s="46">
        <v>2529</v>
      </c>
      <c r="D26" s="47">
        <v>41</v>
      </c>
      <c r="E26" s="48">
        <f t="shared" si="0"/>
        <v>7583</v>
      </c>
      <c r="F26" s="49">
        <v>9307</v>
      </c>
      <c r="G26" s="47">
        <v>418</v>
      </c>
    </row>
    <row r="27" spans="1:7" ht="15.75">
      <c r="A27" s="45" t="s">
        <v>29</v>
      </c>
      <c r="B27" s="46">
        <v>18738</v>
      </c>
      <c r="C27" s="46">
        <v>2266</v>
      </c>
      <c r="D27" s="47">
        <v>118</v>
      </c>
      <c r="E27" s="48">
        <f t="shared" si="0"/>
        <v>21122</v>
      </c>
      <c r="F27" s="49">
        <v>28757</v>
      </c>
      <c r="G27" s="46">
        <v>2093</v>
      </c>
    </row>
    <row r="28" spans="1:7" ht="15.75">
      <c r="A28" s="45" t="s">
        <v>30</v>
      </c>
      <c r="B28" s="46">
        <v>6212</v>
      </c>
      <c r="C28" s="46">
        <v>1897</v>
      </c>
      <c r="D28" s="47">
        <v>23</v>
      </c>
      <c r="E28" s="48">
        <f t="shared" si="0"/>
        <v>8132</v>
      </c>
      <c r="F28" s="49">
        <v>10294</v>
      </c>
      <c r="G28" s="47">
        <v>753</v>
      </c>
    </row>
    <row r="29" spans="1:7" ht="15.75">
      <c r="A29" s="45" t="s">
        <v>31</v>
      </c>
      <c r="B29" s="46">
        <v>46088</v>
      </c>
      <c r="C29" s="47">
        <v>396</v>
      </c>
      <c r="D29" s="47">
        <v>228</v>
      </c>
      <c r="E29" s="48">
        <f t="shared" si="0"/>
        <v>46712</v>
      </c>
      <c r="F29" s="49">
        <v>58766</v>
      </c>
      <c r="G29" s="46">
        <v>2181</v>
      </c>
    </row>
    <row r="30" spans="1:7" ht="15.75">
      <c r="A30" s="45" t="s">
        <v>32</v>
      </c>
      <c r="B30" s="46">
        <v>20654</v>
      </c>
      <c r="C30" s="46">
        <v>4556</v>
      </c>
      <c r="D30" s="47">
        <v>808</v>
      </c>
      <c r="E30" s="48">
        <f t="shared" si="0"/>
        <v>26018</v>
      </c>
      <c r="F30" s="49">
        <v>36029</v>
      </c>
      <c r="G30" s="46">
        <v>2850</v>
      </c>
    </row>
    <row r="31" spans="1:7" ht="15.75">
      <c r="A31" s="45" t="s">
        <v>33</v>
      </c>
      <c r="B31" s="46">
        <v>10841</v>
      </c>
      <c r="C31" s="46">
        <v>18284</v>
      </c>
      <c r="D31" s="47">
        <v>139</v>
      </c>
      <c r="E31" s="48">
        <f t="shared" si="0"/>
        <v>29264</v>
      </c>
      <c r="F31" s="49">
        <v>33144</v>
      </c>
      <c r="G31" s="46">
        <v>2600</v>
      </c>
    </row>
    <row r="32" spans="1:7" ht="15.75">
      <c r="A32" s="45" t="s">
        <v>34</v>
      </c>
      <c r="B32" s="46">
        <v>33879</v>
      </c>
      <c r="C32" s="47">
        <v>576</v>
      </c>
      <c r="D32" s="47">
        <v>512</v>
      </c>
      <c r="E32" s="48">
        <f t="shared" si="0"/>
        <v>34967</v>
      </c>
      <c r="F32" s="49">
        <v>48559</v>
      </c>
      <c r="G32" s="46">
        <v>2120</v>
      </c>
    </row>
    <row r="33" spans="1:7" ht="15.75">
      <c r="A33" s="45" t="s">
        <v>35</v>
      </c>
      <c r="B33" s="46">
        <v>31336</v>
      </c>
      <c r="C33" s="46">
        <v>5768</v>
      </c>
      <c r="D33" s="47">
        <v>455</v>
      </c>
      <c r="E33" s="48">
        <f t="shared" si="0"/>
        <v>37559</v>
      </c>
      <c r="F33" s="49">
        <v>49028</v>
      </c>
      <c r="G33" s="46">
        <v>1802</v>
      </c>
    </row>
    <row r="34" spans="1:8" ht="15.75">
      <c r="A34" s="45" t="s">
        <v>36</v>
      </c>
      <c r="B34" s="46">
        <v>14094</v>
      </c>
      <c r="C34" s="46">
        <v>4893</v>
      </c>
      <c r="D34" s="47">
        <v>527</v>
      </c>
      <c r="E34" s="48">
        <f t="shared" si="0"/>
        <v>19514</v>
      </c>
      <c r="F34" s="49">
        <v>29153</v>
      </c>
      <c r="G34" s="46">
        <v>2287</v>
      </c>
      <c r="H34" s="52"/>
    </row>
    <row r="35" spans="1:7" ht="15.75">
      <c r="A35" s="45" t="s">
        <v>37</v>
      </c>
      <c r="B35" s="46">
        <v>48771</v>
      </c>
      <c r="C35" s="46">
        <v>7903</v>
      </c>
      <c r="D35" s="47">
        <v>272</v>
      </c>
      <c r="E35" s="48">
        <f t="shared" si="0"/>
        <v>56946</v>
      </c>
      <c r="F35" s="49">
        <v>78773</v>
      </c>
      <c r="G35" s="46">
        <v>5963</v>
      </c>
    </row>
    <row r="36" spans="1:7" s="51" customFormat="1" ht="15.75">
      <c r="A36" s="50" t="s">
        <v>38</v>
      </c>
      <c r="B36" s="46">
        <v>9229</v>
      </c>
      <c r="C36" s="46">
        <v>1112</v>
      </c>
      <c r="D36" s="47">
        <v>31</v>
      </c>
      <c r="E36" s="48">
        <f t="shared" si="0"/>
        <v>10372</v>
      </c>
      <c r="F36" s="49">
        <v>14068</v>
      </c>
      <c r="G36" s="47">
        <v>0</v>
      </c>
    </row>
    <row r="37" spans="1:7" ht="15.75">
      <c r="A37" s="53" t="s">
        <v>39</v>
      </c>
      <c r="B37" s="46">
        <v>18148</v>
      </c>
      <c r="C37" s="47">
        <v>774</v>
      </c>
      <c r="D37" s="47">
        <v>123</v>
      </c>
      <c r="E37" s="48">
        <f t="shared" si="0"/>
        <v>19045</v>
      </c>
      <c r="F37" s="49">
        <v>23674</v>
      </c>
      <c r="G37" s="46">
        <v>1250</v>
      </c>
    </row>
    <row r="38" spans="1:7" ht="15.75">
      <c r="A38" s="45" t="s">
        <v>40</v>
      </c>
      <c r="B38" s="46">
        <v>12482</v>
      </c>
      <c r="C38" s="46">
        <v>1258</v>
      </c>
      <c r="D38" s="47">
        <v>107</v>
      </c>
      <c r="E38" s="48">
        <f t="shared" si="0"/>
        <v>13847</v>
      </c>
      <c r="F38" s="49">
        <v>19579</v>
      </c>
      <c r="G38" s="46">
        <v>2338</v>
      </c>
    </row>
    <row r="39" spans="1:7" ht="15.75">
      <c r="A39" s="45" t="s">
        <v>41</v>
      </c>
      <c r="B39" s="46">
        <v>1419</v>
      </c>
      <c r="C39" s="46">
        <v>5962</v>
      </c>
      <c r="D39" s="47">
        <v>12</v>
      </c>
      <c r="E39" s="48">
        <f t="shared" si="0"/>
        <v>7393</v>
      </c>
      <c r="F39" s="49">
        <v>7074</v>
      </c>
      <c r="G39" s="47">
        <v>111</v>
      </c>
    </row>
    <row r="40" spans="1:7" ht="15.75">
      <c r="A40" s="45" t="s">
        <v>42</v>
      </c>
      <c r="B40" s="46">
        <v>4681</v>
      </c>
      <c r="C40" s="46">
        <v>6467</v>
      </c>
      <c r="D40" s="47">
        <v>29</v>
      </c>
      <c r="E40" s="48">
        <f aca="true" t="shared" si="1" ref="E40:E71">SUM(B40:D40)</f>
        <v>11177</v>
      </c>
      <c r="F40" s="49">
        <v>12130</v>
      </c>
      <c r="G40" s="46">
        <v>1349</v>
      </c>
    </row>
    <row r="41" spans="1:7" ht="15.75">
      <c r="A41" s="45" t="s">
        <v>43</v>
      </c>
      <c r="B41" s="46">
        <v>6946</v>
      </c>
      <c r="C41" s="46">
        <v>2989</v>
      </c>
      <c r="D41" s="47">
        <v>44</v>
      </c>
      <c r="E41" s="48">
        <f t="shared" si="1"/>
        <v>9979</v>
      </c>
      <c r="F41" s="49">
        <v>12362</v>
      </c>
      <c r="G41" s="46">
        <v>1354</v>
      </c>
    </row>
    <row r="42" spans="1:7" ht="15.75">
      <c r="A42" s="45" t="s">
        <v>44</v>
      </c>
      <c r="B42" s="46">
        <v>39425</v>
      </c>
      <c r="C42" s="46">
        <v>10664</v>
      </c>
      <c r="D42" s="47">
        <v>698</v>
      </c>
      <c r="E42" s="48">
        <f t="shared" si="1"/>
        <v>50787</v>
      </c>
      <c r="F42" s="49">
        <v>65830</v>
      </c>
      <c r="G42" s="46">
        <v>4005</v>
      </c>
    </row>
    <row r="43" spans="1:7" ht="15.75">
      <c r="A43" s="45" t="s">
        <v>45</v>
      </c>
      <c r="B43" s="46">
        <v>29939</v>
      </c>
      <c r="C43" s="46">
        <v>1101</v>
      </c>
      <c r="D43" s="47">
        <v>453</v>
      </c>
      <c r="E43" s="48">
        <f t="shared" si="1"/>
        <v>31493</v>
      </c>
      <c r="F43" s="49">
        <v>40935</v>
      </c>
      <c r="G43" s="46">
        <v>1969</v>
      </c>
    </row>
    <row r="44" spans="1:7" s="51" customFormat="1" ht="15.75">
      <c r="A44" s="50" t="s">
        <v>46</v>
      </c>
      <c r="B44" s="46">
        <v>245691</v>
      </c>
      <c r="C44" s="46">
        <v>140642</v>
      </c>
      <c r="D44" s="46">
        <v>10850</v>
      </c>
      <c r="E44" s="48">
        <f t="shared" si="1"/>
        <v>397183</v>
      </c>
      <c r="F44" s="49">
        <v>497816</v>
      </c>
      <c r="G44" s="46">
        <v>36007</v>
      </c>
    </row>
    <row r="45" spans="1:7" ht="15.75">
      <c r="A45" s="45" t="s">
        <v>47</v>
      </c>
      <c r="B45" s="46">
        <v>9715</v>
      </c>
      <c r="C45" s="46">
        <v>1213</v>
      </c>
      <c r="D45" s="47">
        <v>12</v>
      </c>
      <c r="E45" s="48">
        <f t="shared" si="1"/>
        <v>10940</v>
      </c>
      <c r="F45" s="49">
        <v>12143</v>
      </c>
      <c r="G45" s="47">
        <v>277</v>
      </c>
    </row>
    <row r="46" spans="1:7" ht="15.75">
      <c r="A46" s="45" t="s">
        <v>48</v>
      </c>
      <c r="B46" s="46">
        <v>45067</v>
      </c>
      <c r="C46" s="46">
        <v>4426</v>
      </c>
      <c r="D46" s="47">
        <v>558</v>
      </c>
      <c r="E46" s="48">
        <f t="shared" si="1"/>
        <v>50051</v>
      </c>
      <c r="F46" s="49">
        <v>67722</v>
      </c>
      <c r="G46" s="46">
        <v>5491</v>
      </c>
    </row>
    <row r="47" spans="1:7" ht="15.75">
      <c r="A47" s="45" t="s">
        <v>49</v>
      </c>
      <c r="B47" s="46">
        <v>17050</v>
      </c>
      <c r="C47" s="46">
        <v>3022</v>
      </c>
      <c r="D47" s="47">
        <v>946</v>
      </c>
      <c r="E47" s="48">
        <f t="shared" si="1"/>
        <v>21018</v>
      </c>
      <c r="F47" s="49">
        <v>25881</v>
      </c>
      <c r="G47" s="47">
        <v>116</v>
      </c>
    </row>
    <row r="48" spans="1:7" ht="15.75">
      <c r="A48" s="45" t="s">
        <v>50</v>
      </c>
      <c r="B48" s="46">
        <v>51432</v>
      </c>
      <c r="C48" s="46">
        <v>14792</v>
      </c>
      <c r="D48" s="46">
        <v>2931</v>
      </c>
      <c r="E48" s="48">
        <f t="shared" si="1"/>
        <v>69155</v>
      </c>
      <c r="F48" s="49">
        <v>88343</v>
      </c>
      <c r="G48" s="46">
        <v>7131</v>
      </c>
    </row>
    <row r="49" spans="1:7" ht="15.75">
      <c r="A49" s="45" t="s">
        <v>51</v>
      </c>
      <c r="B49" s="46">
        <v>32948</v>
      </c>
      <c r="C49" s="46">
        <v>3730</v>
      </c>
      <c r="D49" s="47">
        <v>635</v>
      </c>
      <c r="E49" s="48">
        <f t="shared" si="1"/>
        <v>37313</v>
      </c>
      <c r="F49" s="49">
        <v>49393</v>
      </c>
      <c r="G49" s="46">
        <v>4982</v>
      </c>
    </row>
    <row r="50" spans="1:7" ht="15.75">
      <c r="A50" s="45" t="s">
        <v>52</v>
      </c>
      <c r="B50" s="46">
        <v>2575</v>
      </c>
      <c r="C50" s="46">
        <v>7128</v>
      </c>
      <c r="D50" s="47">
        <v>33</v>
      </c>
      <c r="E50" s="48">
        <f t="shared" si="1"/>
        <v>9736</v>
      </c>
      <c r="F50" s="49">
        <v>9426</v>
      </c>
      <c r="G50" s="47">
        <v>804</v>
      </c>
    </row>
    <row r="51" spans="1:7" ht="15.75">
      <c r="A51" s="45" t="s">
        <v>53</v>
      </c>
      <c r="B51" s="46">
        <v>1978</v>
      </c>
      <c r="C51" s="46">
        <v>12217</v>
      </c>
      <c r="D51" s="47">
        <v>136</v>
      </c>
      <c r="E51" s="48">
        <f t="shared" si="1"/>
        <v>14331</v>
      </c>
      <c r="F51" s="49">
        <v>18019</v>
      </c>
      <c r="G51" s="46">
        <v>3790</v>
      </c>
    </row>
    <row r="52" spans="1:7" s="51" customFormat="1" ht="14.25" customHeight="1">
      <c r="A52" s="50" t="s">
        <v>54</v>
      </c>
      <c r="B52" s="46">
        <v>126419</v>
      </c>
      <c r="C52" s="46">
        <v>37088</v>
      </c>
      <c r="D52" s="46">
        <v>6897</v>
      </c>
      <c r="E52" s="48">
        <f t="shared" si="1"/>
        <v>170404</v>
      </c>
      <c r="F52" s="49">
        <v>206009</v>
      </c>
      <c r="G52" s="46">
        <v>18433</v>
      </c>
    </row>
    <row r="53" spans="1:7" ht="15.75">
      <c r="A53" s="45" t="s">
        <v>55</v>
      </c>
      <c r="B53" s="46">
        <v>7490</v>
      </c>
      <c r="C53" s="46">
        <v>7252</v>
      </c>
      <c r="D53" s="47">
        <v>41</v>
      </c>
      <c r="E53" s="48">
        <f t="shared" si="1"/>
        <v>14783</v>
      </c>
      <c r="F53" s="49">
        <v>16128</v>
      </c>
      <c r="G53" s="47">
        <v>27</v>
      </c>
    </row>
    <row r="54" spans="1:7" ht="15.75">
      <c r="A54" s="45" t="s">
        <v>56</v>
      </c>
      <c r="B54" s="46">
        <v>18393</v>
      </c>
      <c r="C54" s="47">
        <v>505</v>
      </c>
      <c r="D54" s="47">
        <v>67</v>
      </c>
      <c r="E54" s="48">
        <f t="shared" si="1"/>
        <v>18965</v>
      </c>
      <c r="F54" s="49">
        <v>24196</v>
      </c>
      <c r="G54" s="46">
        <v>1398</v>
      </c>
    </row>
    <row r="55" spans="1:7" ht="15.75">
      <c r="A55" s="45" t="s">
        <v>57</v>
      </c>
      <c r="B55" s="46">
        <v>43723</v>
      </c>
      <c r="C55" s="47">
        <v>418</v>
      </c>
      <c r="D55" s="47">
        <v>373</v>
      </c>
      <c r="E55" s="48">
        <f t="shared" si="1"/>
        <v>44514</v>
      </c>
      <c r="F55" s="49">
        <v>61820</v>
      </c>
      <c r="G55" s="46">
        <v>3194</v>
      </c>
    </row>
    <row r="56" spans="1:7" s="51" customFormat="1" ht="15.75">
      <c r="A56" s="50" t="s">
        <v>58</v>
      </c>
      <c r="B56" s="46">
        <v>153788</v>
      </c>
      <c r="C56" s="46">
        <v>70200</v>
      </c>
      <c r="D56" s="46">
        <v>3396</v>
      </c>
      <c r="E56" s="48">
        <f t="shared" si="1"/>
        <v>227384</v>
      </c>
      <c r="F56" s="49">
        <v>289963</v>
      </c>
      <c r="G56" s="46">
        <v>22125</v>
      </c>
    </row>
    <row r="57" spans="1:7" ht="15.75">
      <c r="A57" s="45" t="s">
        <v>59</v>
      </c>
      <c r="B57" s="46">
        <v>9222</v>
      </c>
      <c r="C57" s="46">
        <v>5880</v>
      </c>
      <c r="D57" s="47">
        <v>107</v>
      </c>
      <c r="E57" s="48">
        <f t="shared" si="1"/>
        <v>15209</v>
      </c>
      <c r="F57" s="49">
        <v>17464</v>
      </c>
      <c r="G57" s="47">
        <v>508</v>
      </c>
    </row>
    <row r="58" spans="1:7" s="51" customFormat="1" ht="15.75">
      <c r="A58" s="50" t="s">
        <v>60</v>
      </c>
      <c r="B58" s="46">
        <v>63285</v>
      </c>
      <c r="C58" s="46">
        <v>56937</v>
      </c>
      <c r="D58" s="46">
        <v>1844</v>
      </c>
      <c r="E58" s="48">
        <f t="shared" si="1"/>
        <v>122066</v>
      </c>
      <c r="F58" s="49">
        <v>165954</v>
      </c>
      <c r="G58" s="46">
        <v>12577</v>
      </c>
    </row>
    <row r="59" spans="1:7" ht="15.75">
      <c r="A59" s="45" t="s">
        <v>61</v>
      </c>
      <c r="B59" s="46">
        <v>52754</v>
      </c>
      <c r="C59" s="46">
        <v>5334</v>
      </c>
      <c r="D59" s="47">
        <v>863</v>
      </c>
      <c r="E59" s="48">
        <f t="shared" si="1"/>
        <v>58951</v>
      </c>
      <c r="F59" s="49">
        <v>82826</v>
      </c>
      <c r="G59" s="46">
        <v>5897</v>
      </c>
    </row>
    <row r="60" spans="1:7" ht="15.75">
      <c r="A60" s="45" t="s">
        <v>62</v>
      </c>
      <c r="B60" s="46">
        <v>2662</v>
      </c>
      <c r="C60" s="46">
        <v>6129</v>
      </c>
      <c r="D60" s="47">
        <v>31</v>
      </c>
      <c r="E60" s="48">
        <f t="shared" si="1"/>
        <v>8822</v>
      </c>
      <c r="F60" s="49">
        <v>8332</v>
      </c>
      <c r="G60" s="47">
        <v>494</v>
      </c>
    </row>
    <row r="61" spans="1:7" ht="15.75">
      <c r="A61" s="45" t="s">
        <v>63</v>
      </c>
      <c r="B61" s="46">
        <v>7694</v>
      </c>
      <c r="C61" s="46">
        <v>5508</v>
      </c>
      <c r="D61" s="47">
        <v>29</v>
      </c>
      <c r="E61" s="48">
        <f t="shared" si="1"/>
        <v>13231</v>
      </c>
      <c r="F61" s="49">
        <v>15230</v>
      </c>
      <c r="G61" s="47">
        <v>520</v>
      </c>
    </row>
    <row r="62" spans="1:7" ht="15.75">
      <c r="A62" s="45" t="s">
        <v>64</v>
      </c>
      <c r="B62" s="46">
        <v>11343</v>
      </c>
      <c r="C62" s="46">
        <v>6183</v>
      </c>
      <c r="D62" s="47">
        <v>168</v>
      </c>
      <c r="E62" s="48">
        <f t="shared" si="1"/>
        <v>17694</v>
      </c>
      <c r="F62" s="49">
        <v>22446</v>
      </c>
      <c r="G62" s="47">
        <v>97</v>
      </c>
    </row>
    <row r="63" spans="1:7" ht="15.75">
      <c r="A63" s="45" t="s">
        <v>65</v>
      </c>
      <c r="B63" s="46">
        <v>11273</v>
      </c>
      <c r="C63" s="46">
        <v>2702</v>
      </c>
      <c r="D63" s="47">
        <v>90</v>
      </c>
      <c r="E63" s="48">
        <f t="shared" si="1"/>
        <v>14065</v>
      </c>
      <c r="F63" s="49">
        <v>16758</v>
      </c>
      <c r="G63" s="46">
        <v>1367</v>
      </c>
    </row>
    <row r="64" spans="1:7" ht="15.75">
      <c r="A64" s="45" t="s">
        <v>66</v>
      </c>
      <c r="B64" s="46">
        <v>15222</v>
      </c>
      <c r="C64" s="46">
        <v>10565</v>
      </c>
      <c r="D64" s="47">
        <v>927</v>
      </c>
      <c r="E64" s="48">
        <f t="shared" si="1"/>
        <v>26714</v>
      </c>
      <c r="F64" s="49">
        <v>36561</v>
      </c>
      <c r="G64" s="46">
        <v>3500</v>
      </c>
    </row>
    <row r="65" spans="1:7" ht="15.75">
      <c r="A65" s="45" t="s">
        <v>67</v>
      </c>
      <c r="B65" s="46">
        <v>91264</v>
      </c>
      <c r="C65" s="46">
        <v>7038</v>
      </c>
      <c r="D65" s="46">
        <v>2271</v>
      </c>
      <c r="E65" s="48">
        <f t="shared" si="1"/>
        <v>100573</v>
      </c>
      <c r="F65" s="49">
        <v>48311</v>
      </c>
      <c r="G65" s="47">
        <v>0</v>
      </c>
    </row>
    <row r="66" spans="1:7" s="51" customFormat="1" ht="15.75">
      <c r="A66" s="50" t="s">
        <v>68</v>
      </c>
      <c r="B66" s="46">
        <v>41511</v>
      </c>
      <c r="C66" s="46">
        <v>2745</v>
      </c>
      <c r="D66" s="47">
        <v>731</v>
      </c>
      <c r="E66" s="48">
        <f t="shared" si="1"/>
        <v>44987</v>
      </c>
      <c r="F66" s="49">
        <v>105819</v>
      </c>
      <c r="G66" s="47">
        <v>0</v>
      </c>
    </row>
    <row r="67" spans="1:7" ht="15.75">
      <c r="A67" s="45" t="s">
        <v>69</v>
      </c>
      <c r="B67" s="46">
        <v>2645</v>
      </c>
      <c r="C67" s="46">
        <v>7257</v>
      </c>
      <c r="D67" s="47">
        <v>16</v>
      </c>
      <c r="E67" s="48">
        <f t="shared" si="1"/>
        <v>9918</v>
      </c>
      <c r="F67" s="49">
        <v>10499</v>
      </c>
      <c r="G67" s="47">
        <v>607</v>
      </c>
    </row>
    <row r="68" spans="1:7" ht="15.75">
      <c r="A68" s="45" t="s">
        <v>70</v>
      </c>
      <c r="B68" s="46">
        <v>29690</v>
      </c>
      <c r="C68" s="46">
        <v>12506</v>
      </c>
      <c r="D68" s="47">
        <v>366</v>
      </c>
      <c r="E68" s="48">
        <f t="shared" si="1"/>
        <v>42562</v>
      </c>
      <c r="F68" s="49">
        <v>60223</v>
      </c>
      <c r="G68" s="46">
        <v>6589</v>
      </c>
    </row>
    <row r="69" spans="1:7" ht="15.75">
      <c r="A69" s="45" t="s">
        <v>71</v>
      </c>
      <c r="B69" s="46">
        <v>19584</v>
      </c>
      <c r="C69" s="46">
        <v>6087</v>
      </c>
      <c r="D69" s="47">
        <v>175</v>
      </c>
      <c r="E69" s="48">
        <f t="shared" si="1"/>
        <v>25846</v>
      </c>
      <c r="F69" s="49">
        <v>31472</v>
      </c>
      <c r="G69" s="46">
        <v>1600</v>
      </c>
    </row>
    <row r="70" spans="1:7" s="51" customFormat="1" ht="15.75">
      <c r="A70" s="50" t="s">
        <v>72</v>
      </c>
      <c r="B70" s="46">
        <v>70094</v>
      </c>
      <c r="C70" s="46">
        <v>21699</v>
      </c>
      <c r="D70" s="46">
        <v>2265</v>
      </c>
      <c r="E70" s="48">
        <f t="shared" si="1"/>
        <v>94058</v>
      </c>
      <c r="F70" s="49">
        <v>126300</v>
      </c>
      <c r="G70" s="47">
        <v>0</v>
      </c>
    </row>
    <row r="71" spans="1:7" ht="15.75">
      <c r="A71" s="45" t="s">
        <v>73</v>
      </c>
      <c r="B71" s="46">
        <v>37970</v>
      </c>
      <c r="C71" s="46">
        <v>2471</v>
      </c>
      <c r="D71" s="47">
        <v>746</v>
      </c>
      <c r="E71" s="48">
        <f t="shared" si="1"/>
        <v>41187</v>
      </c>
      <c r="F71" s="49">
        <v>54108</v>
      </c>
      <c r="G71" s="46">
        <v>2974</v>
      </c>
    </row>
    <row r="72" spans="1:7" ht="15.75">
      <c r="A72" s="45" t="s">
        <v>74</v>
      </c>
      <c r="B72" s="46">
        <v>9305</v>
      </c>
      <c r="C72" s="46">
        <v>3136</v>
      </c>
      <c r="D72" s="47">
        <v>813</v>
      </c>
      <c r="E72" s="48">
        <f>SUM(B72:D72)</f>
        <v>13254</v>
      </c>
      <c r="F72" s="49">
        <v>12893</v>
      </c>
      <c r="G72" s="47">
        <v>201</v>
      </c>
    </row>
    <row r="73" spans="1:7" ht="15.75">
      <c r="A73" s="45" t="s">
        <v>75</v>
      </c>
      <c r="B73" s="46">
        <v>2727</v>
      </c>
      <c r="C73" s="46">
        <v>6591</v>
      </c>
      <c r="D73" s="47">
        <v>33</v>
      </c>
      <c r="E73" s="48">
        <f>SUM(B73:D73)</f>
        <v>9351</v>
      </c>
      <c r="F73" s="49">
        <v>9174</v>
      </c>
      <c r="G73" s="47">
        <v>631</v>
      </c>
    </row>
    <row r="74" spans="1:7" ht="15.75">
      <c r="A74" s="45" t="s">
        <v>76</v>
      </c>
      <c r="B74" s="46">
        <v>15207</v>
      </c>
      <c r="C74" s="47">
        <v>37</v>
      </c>
      <c r="D74" s="47">
        <v>50</v>
      </c>
      <c r="E74" s="48">
        <f>SUM(B74:D74)</f>
        <v>15294</v>
      </c>
      <c r="F74" s="49">
        <v>18944</v>
      </c>
      <c r="G74" s="47">
        <v>854</v>
      </c>
    </row>
    <row r="75" spans="1:7" ht="15">
      <c r="A75" s="54"/>
      <c r="B75" s="55"/>
      <c r="C75" s="55" t="s">
        <v>79</v>
      </c>
      <c r="D75" s="55"/>
      <c r="E75" s="55"/>
      <c r="F75" s="55"/>
      <c r="G75" s="56"/>
    </row>
    <row r="76" spans="1:7" ht="15.75">
      <c r="A76" s="45" t="s">
        <v>77</v>
      </c>
      <c r="B76" s="57">
        <f>SUM(B6:B74)</f>
        <v>1941310</v>
      </c>
      <c r="C76" s="57">
        <f>SUM(C6:C74)</f>
        <v>627283</v>
      </c>
      <c r="D76" s="57">
        <f>SUM(D6:D74)</f>
        <v>48825</v>
      </c>
      <c r="E76" s="57">
        <f>SUM(E8:E75)</f>
        <v>2617418</v>
      </c>
      <c r="F76" s="57">
        <v>3323678</v>
      </c>
      <c r="G76" s="57">
        <f>SUM(G8:G74)</f>
        <v>236790</v>
      </c>
    </row>
    <row r="77" spans="1:7" ht="15">
      <c r="A77" s="56"/>
      <c r="B77" s="56"/>
      <c r="C77" s="56"/>
      <c r="D77" s="56"/>
      <c r="E77" s="56"/>
      <c r="F77" s="56"/>
      <c r="G77" s="56"/>
    </row>
    <row r="78" spans="1:7" ht="15.75">
      <c r="A78" s="56"/>
      <c r="B78" s="56"/>
      <c r="C78" s="29" t="s">
        <v>83</v>
      </c>
      <c r="D78" s="56"/>
      <c r="E78" s="58">
        <f>E76+G76</f>
        <v>2854208</v>
      </c>
      <c r="F78" s="56"/>
      <c r="G78" s="56"/>
    </row>
    <row r="81" spans="1:5" ht="80.25" customHeight="1">
      <c r="A81" s="60" t="s">
        <v>78</v>
      </c>
      <c r="B81" s="60"/>
      <c r="C81" s="60"/>
      <c r="D81" s="60"/>
      <c r="E81" s="60"/>
    </row>
  </sheetData>
  <mergeCells count="1">
    <mergeCell ref="A81:E81"/>
  </mergeCells>
  <printOptions/>
  <pageMargins left="0.25" right="0.25" top="0.25" bottom="0.25" header="0" footer="0"/>
  <pageSetup horizontalDpi="120" verticalDpi="120" orientation="portrait" scale="59" r:id="rId1"/>
  <rowBreaks count="1" manualBreakCount="1">
    <brk id="7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alexander</dc:creator>
  <cp:keywords/>
  <dc:description/>
  <cp:lastModifiedBy>alexander</cp:lastModifiedBy>
  <dcterms:created xsi:type="dcterms:W3CDTF">2004-11-02T23:09:36Z</dcterms:created>
  <dcterms:modified xsi:type="dcterms:W3CDTF">2004-12-06T15:47:10Z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2014295734</vt:i4>
  </property>
  <property fmtid="{D5CDD505-2E9C-101B-9397-08002B2CF9AE}" pid="3" name="_EmailSubject">
    <vt:lpwstr>VR Stats 11-01-2004</vt:lpwstr>
  </property>
  <property fmtid="{D5CDD505-2E9C-101B-9397-08002B2CF9AE}" pid="4" name="_AuthorEmail">
    <vt:lpwstr>aalexander@sos.al.gov</vt:lpwstr>
  </property>
  <property fmtid="{D5CDD505-2E9C-101B-9397-08002B2CF9AE}" pid="5" name="_AuthorEmailDisplayName">
    <vt:lpwstr>Adam Alexander</vt:lpwstr>
  </property>
  <property fmtid="{D5CDD505-2E9C-101B-9397-08002B2CF9AE}" pid="6" name="_ReviewingToolsShownOnce">
    <vt:lpwstr/>
  </property>
</Properties>
</file>