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2"/>
  </bookViews>
  <sheets>
    <sheet name="Statewide" sheetId="1" r:id="rId1"/>
    <sheet name="District" sheetId="2" r:id="rId2"/>
    <sheet name="State Committee" sheetId="3" r:id="rId3"/>
  </sheets>
  <definedNames>
    <definedName name="_xlnm.Print_Area" localSheetId="1">'District'!$A$1:$P$213</definedName>
    <definedName name="_xlnm.Print_Area" localSheetId="2">'State Committee'!$A$1:$I$218</definedName>
    <definedName name="_xlnm.Print_Area" localSheetId="0">'Statewide'!$A$1:$J$72</definedName>
    <definedName name="_xlnm.Print_Titles" localSheetId="1">'District'!$1:$1</definedName>
    <definedName name="_xlnm.Print_Titles" localSheetId="2">'State Committee'!$1:$1</definedName>
    <definedName name="_xlnm.Print_Titles" localSheetId="0">'Statewide'!$1:$5</definedName>
  </definedNames>
  <calcPr calcMode="manual" fullCalcOnLoad="1"/>
</workbook>
</file>

<file path=xl/sharedStrings.xml><?xml version="1.0" encoding="utf-8"?>
<sst xmlns="http://schemas.openxmlformats.org/spreadsheetml/2006/main" count="898" uniqueCount="519">
  <si>
    <t>93M</t>
  </si>
  <si>
    <t>Maurice Rollins</t>
  </si>
  <si>
    <t>Darren L. Flott</t>
  </si>
  <si>
    <t>DCJ, Bullock</t>
  </si>
  <si>
    <t>James H. Anderson</t>
  </si>
  <si>
    <t>DCJ, Lauderdale</t>
  </si>
  <si>
    <t>Hank Sanders</t>
  </si>
  <si>
    <t>Priscilla Dunn</t>
  </si>
  <si>
    <t>James Louis Thomas</t>
  </si>
  <si>
    <t>J. Malcolm Jackson</t>
  </si>
  <si>
    <t>Eddie L. Greene</t>
  </si>
  <si>
    <t>73M</t>
  </si>
  <si>
    <t>Ed Vaughn</t>
  </si>
  <si>
    <t>John W. Rogers Jr.</t>
  </si>
  <si>
    <t xml:space="preserve"> </t>
  </si>
  <si>
    <t>Stephen Wallace</t>
  </si>
  <si>
    <t>Carl L. Davis</t>
  </si>
  <si>
    <t>Doris D. Crenshaw</t>
  </si>
  <si>
    <t>Tim Mitchell</t>
  </si>
  <si>
    <t>%</t>
  </si>
  <si>
    <t>Donald Langham</t>
  </si>
  <si>
    <t>53M</t>
  </si>
  <si>
    <t>Rodger M. Smitherman</t>
  </si>
  <si>
    <t>33M</t>
  </si>
  <si>
    <t>Garry 'Gabby' Frost</t>
  </si>
  <si>
    <t>DA 14th Cir</t>
  </si>
  <si>
    <t>91M</t>
  </si>
  <si>
    <t>Elaine C. Lynch</t>
  </si>
  <si>
    <t>Janice Keeton</t>
  </si>
  <si>
    <t>Ruth Johnson Owens</t>
  </si>
  <si>
    <t>R. Champ Crocker</t>
  </si>
  <si>
    <t>Shelby</t>
  </si>
  <si>
    <t>50M</t>
  </si>
  <si>
    <t>David Colston</t>
  </si>
  <si>
    <t>Alfred T. Newell</t>
  </si>
  <si>
    <t>40M</t>
  </si>
  <si>
    <t>Johnny Mack Morrow</t>
  </si>
  <si>
    <t>20F</t>
  </si>
  <si>
    <t>Charlie Hart</t>
  </si>
  <si>
    <t>Y. A. Salaam</t>
  </si>
  <si>
    <t>Raymond L. Johnson, Jr.</t>
  </si>
  <si>
    <t>Vann K. Owens</t>
  </si>
  <si>
    <t>Vivian Davis Figures</t>
  </si>
  <si>
    <t>Herb Kuntz</t>
  </si>
  <si>
    <t>Cherokee</t>
  </si>
  <si>
    <t>Glenn L. Allen</t>
  </si>
  <si>
    <t>Melanie Bouyer</t>
  </si>
  <si>
    <t>William Pompey</t>
  </si>
  <si>
    <t>60M</t>
  </si>
  <si>
    <t>31M</t>
  </si>
  <si>
    <t>31F</t>
  </si>
  <si>
    <t>Robert 'Bob' Layne</t>
  </si>
  <si>
    <t>70M</t>
  </si>
  <si>
    <t>DCJ Pl 2, Russell</t>
  </si>
  <si>
    <t>41M</t>
  </si>
  <si>
    <t>Giles Perkins</t>
  </si>
  <si>
    <t>Kate 'Flyfish' Clark</t>
  </si>
  <si>
    <t>Butler</t>
  </si>
  <si>
    <t>Gregory S. Griggers</t>
  </si>
  <si>
    <t>Coffee</t>
  </si>
  <si>
    <t>St Sen Dist 28</t>
  </si>
  <si>
    <t>Marengo</t>
  </si>
  <si>
    <t>Julian McPhillips</t>
  </si>
  <si>
    <t>St Sen Dist 23</t>
  </si>
  <si>
    <t>Terri A. Sewell</t>
  </si>
  <si>
    <t>James Melvin Burns</t>
  </si>
  <si>
    <t>56F</t>
  </si>
  <si>
    <t>DCJ, Dallas</t>
  </si>
  <si>
    <t>Artur Davis</t>
  </si>
  <si>
    <t>Louis Baxley</t>
  </si>
  <si>
    <t>97F</t>
  </si>
  <si>
    <t>David L. Rice</t>
  </si>
  <si>
    <t>97M</t>
  </si>
  <si>
    <t>William G. Barnes</t>
  </si>
  <si>
    <t>Calhoun</t>
  </si>
  <si>
    <t>Clarke</t>
  </si>
  <si>
    <t>CCJ 9th Cir Pl 3</t>
  </si>
  <si>
    <t>Fred Horn</t>
  </si>
  <si>
    <t>10M</t>
  </si>
  <si>
    <t>Willie Powell</t>
  </si>
  <si>
    <t>Treasurer</t>
  </si>
  <si>
    <t>Christopher Fisher</t>
  </si>
  <si>
    <t>Eric B. Beck</t>
  </si>
  <si>
    <t>57M</t>
  </si>
  <si>
    <t>Carnella Greene-Norman</t>
  </si>
  <si>
    <t>Dennis W. Bates</t>
  </si>
  <si>
    <t>Mack Westbrook</t>
  </si>
  <si>
    <t>Polly Ruggles</t>
  </si>
  <si>
    <t>Tony Cofer</t>
  </si>
  <si>
    <t>Escambia</t>
  </si>
  <si>
    <t>Pamela Wilson Cousins</t>
  </si>
  <si>
    <t>Napoleon Bracy, Jr.</t>
  </si>
  <si>
    <t>St Sen Dist 33</t>
  </si>
  <si>
    <t>43M</t>
  </si>
  <si>
    <t>Charlene Cannon</t>
  </si>
  <si>
    <t>Nicole J.D. Reeves</t>
  </si>
  <si>
    <t>Russell</t>
  </si>
  <si>
    <t>11F</t>
  </si>
  <si>
    <t>Steve Monk</t>
  </si>
  <si>
    <t>elected</t>
  </si>
  <si>
    <t>Clyde Jones</t>
  </si>
  <si>
    <t>11M</t>
  </si>
  <si>
    <t>David Russell</t>
  </si>
  <si>
    <t>Denise J. Pomeroy</t>
  </si>
  <si>
    <t>Shelia Smoot</t>
  </si>
  <si>
    <t>Terry Mitchell</t>
  </si>
  <si>
    <t>Office</t>
  </si>
  <si>
    <t>James (Beau) Butts</t>
  </si>
  <si>
    <t>Sandra J. Jackson</t>
  </si>
  <si>
    <t>Greg Burdine</t>
  </si>
  <si>
    <t>Al Henley</t>
  </si>
  <si>
    <t>44F</t>
  </si>
  <si>
    <t>Helen Carter</t>
  </si>
  <si>
    <t>Madison</t>
  </si>
  <si>
    <t>95M</t>
  </si>
  <si>
    <t>Robert (Bob) Johnson</t>
  </si>
  <si>
    <t>12M</t>
  </si>
  <si>
    <t>St Sen Dist 13</t>
  </si>
  <si>
    <t>Lamar</t>
  </si>
  <si>
    <t>Morgan</t>
  </si>
  <si>
    <t>Barbara Turner</t>
  </si>
  <si>
    <t>45F</t>
  </si>
  <si>
    <t>Berry Forte</t>
  </si>
  <si>
    <t>St Sen Dist 18</t>
  </si>
  <si>
    <t>Tammy L. Irons</t>
  </si>
  <si>
    <t>St Sen Dist 19</t>
  </si>
  <si>
    <t>Barry Vaughn</t>
  </si>
  <si>
    <t>45M</t>
  </si>
  <si>
    <t>U.S. Senator</t>
  </si>
  <si>
    <t>Bob Beckerle</t>
  </si>
  <si>
    <t>Gil Self</t>
  </si>
  <si>
    <t>Beverly Jones Lampkin</t>
  </si>
  <si>
    <t>13M</t>
  </si>
  <si>
    <t>L. Joel Collins</t>
  </si>
  <si>
    <t>Yawntreshia Coleman</t>
  </si>
  <si>
    <t>Herman Thomas</t>
  </si>
  <si>
    <t>Nathan J. Reed</t>
  </si>
  <si>
    <t>Pamela J. Laffitte</t>
  </si>
  <si>
    <t>Chris Chirino</t>
  </si>
  <si>
    <t>Patricia B. Hall</t>
  </si>
  <si>
    <t>Richard Allen Smith</t>
  </si>
  <si>
    <t>Johnny Lee Flowers</t>
  </si>
  <si>
    <t>Kathy Brown</t>
  </si>
  <si>
    <t>Tony Cekolin</t>
  </si>
  <si>
    <t>Jesse 'J-MAC' McDaniel</t>
  </si>
  <si>
    <t>Michael F. Terry</t>
  </si>
  <si>
    <t>67F</t>
  </si>
  <si>
    <t>Johnny Ford</t>
  </si>
  <si>
    <t>Henry</t>
  </si>
  <si>
    <t>DCJ, Colbert</t>
  </si>
  <si>
    <t>DA 15th Cir</t>
  </si>
  <si>
    <t>67M</t>
  </si>
  <si>
    <t>Richard Laird</t>
  </si>
  <si>
    <t>George 'Tootie' Bandy</t>
  </si>
  <si>
    <t>Jay Jones</t>
  </si>
  <si>
    <t>Hazel H. Fournier</t>
  </si>
  <si>
    <t>86F</t>
  </si>
  <si>
    <t>Vivian S. Beckerle</t>
  </si>
  <si>
    <t>Bill Chandler</t>
  </si>
  <si>
    <t>Benjamin (Ben) Dutton</t>
  </si>
  <si>
    <t>Barrown D. Lankster</t>
  </si>
  <si>
    <t>Locy 'Sonny' Baker</t>
  </si>
  <si>
    <t>Michael J. Evans</t>
  </si>
  <si>
    <t>Mike Higginbotham</t>
  </si>
  <si>
    <t>Lee</t>
  </si>
  <si>
    <t>CCJ 14th Cir Pl 1</t>
  </si>
  <si>
    <t>William Foster Jr.</t>
  </si>
  <si>
    <t>Jeremy Sherer</t>
  </si>
  <si>
    <t>Lauderdale</t>
  </si>
  <si>
    <t>Mary Moore</t>
  </si>
  <si>
    <t>Cleburne</t>
  </si>
  <si>
    <t>Bibb</t>
  </si>
  <si>
    <t>Demetrius C. Newton</t>
  </si>
  <si>
    <t>99F</t>
  </si>
  <si>
    <t>89M</t>
  </si>
  <si>
    <t>Barbara Evans</t>
  </si>
  <si>
    <t>Earl Hilliard, Jr.</t>
  </si>
  <si>
    <t>Thomas E. (Tom) Drake II</t>
  </si>
  <si>
    <t>Janet May</t>
  </si>
  <si>
    <t>Dorothy C. Arrington</t>
  </si>
  <si>
    <t>Robert L. Shanklin</t>
  </si>
  <si>
    <t>James O. Gordon</t>
  </si>
  <si>
    <t>Tallapoosa</t>
  </si>
  <si>
    <t>Bill Adair</t>
  </si>
  <si>
    <t>Margie Varner</t>
  </si>
  <si>
    <t>Autauga</t>
  </si>
  <si>
    <t>69M</t>
  </si>
  <si>
    <t>Michael Jackson</t>
  </si>
  <si>
    <t>Phillip Bahakel</t>
  </si>
  <si>
    <t>Terry R. Davis</t>
  </si>
  <si>
    <t>Jimmy Carter</t>
  </si>
  <si>
    <t>Robert Spence</t>
  </si>
  <si>
    <t>Amber Ladner</t>
  </si>
  <si>
    <t>Ronnie Reed</t>
  </si>
  <si>
    <t>H. Don McCall</t>
  </si>
  <si>
    <t>Bill 'J' Cleghorn</t>
  </si>
  <si>
    <t>Covington</t>
  </si>
  <si>
    <t>Baldwin</t>
  </si>
  <si>
    <t>68F</t>
  </si>
  <si>
    <t>Hale</t>
  </si>
  <si>
    <t>Ryan Clayton</t>
  </si>
  <si>
    <t>Matt Horne</t>
  </si>
  <si>
    <t>18M</t>
  </si>
  <si>
    <t>Rodney Walker</t>
  </si>
  <si>
    <t>Melvin Hugh Lightning</t>
  </si>
  <si>
    <t>Nancy G. Sewell</t>
  </si>
  <si>
    <t>Jeremy Taylor</t>
  </si>
  <si>
    <t>Barbour</t>
  </si>
  <si>
    <t>Jackson</t>
  </si>
  <si>
    <t>Sumter</t>
  </si>
  <si>
    <t>Robert 'Bob' Harrison</t>
  </si>
  <si>
    <t>Alan DeWayne Waugh</t>
  </si>
  <si>
    <t>Conecuh</t>
  </si>
  <si>
    <t>77F</t>
  </si>
  <si>
    <t>Y A Salaam</t>
  </si>
  <si>
    <t>Brad Warren</t>
  </si>
  <si>
    <t>19F</t>
  </si>
  <si>
    <t>77M</t>
  </si>
  <si>
    <t>Ves Marable</t>
  </si>
  <si>
    <t>Betty Gartman</t>
  </si>
  <si>
    <t>St Rep Dist 9</t>
  </si>
  <si>
    <t>Dave Martin</t>
  </si>
  <si>
    <t>Rex Larry Tuckier</t>
  </si>
  <si>
    <t>Ralph Burke</t>
  </si>
  <si>
    <t>19M</t>
  </si>
  <si>
    <t>Chad Coker</t>
  </si>
  <si>
    <t>Marjorie McAdory</t>
  </si>
  <si>
    <t>St Rep Dist 1</t>
  </si>
  <si>
    <t>Annetta H. Verin</t>
  </si>
  <si>
    <t>Riley Whitaker</t>
  </si>
  <si>
    <t>Candy Haddock</t>
  </si>
  <si>
    <t>Thomas E. (Action) Jackson</t>
  </si>
  <si>
    <t>Gail 'Kitty' Maddox</t>
  </si>
  <si>
    <t>Fayette</t>
  </si>
  <si>
    <t>Marion</t>
  </si>
  <si>
    <t>Richard Thompson</t>
  </si>
  <si>
    <t>Susan C. Brown</t>
  </si>
  <si>
    <t>Henry Haseeb</t>
  </si>
  <si>
    <t>Ralph A. Howard</t>
  </si>
  <si>
    <t>Ben Sumrall</t>
  </si>
  <si>
    <t>Nathan Johnson</t>
  </si>
  <si>
    <t>76M</t>
  </si>
  <si>
    <t>John McGowan</t>
  </si>
  <si>
    <t>Virgil K. Byrd</t>
  </si>
  <si>
    <t>Jerry K. Selman</t>
  </si>
  <si>
    <t>Juandalynn 'Lee Lee' Givan</t>
  </si>
  <si>
    <t>Walker</t>
  </si>
  <si>
    <t>Ryan P. Staniscavage</t>
  </si>
  <si>
    <t>Henry Osborne</t>
  </si>
  <si>
    <t>Butch Taylor</t>
  </si>
  <si>
    <t>75M</t>
  </si>
  <si>
    <t>Merika Coleman</t>
  </si>
  <si>
    <t>DCJ, Barbour</t>
  </si>
  <si>
    <t>75F</t>
  </si>
  <si>
    <t>David Vance</t>
  </si>
  <si>
    <t>Wade Lipscomb</t>
  </si>
  <si>
    <t>Kenneth Brothers</t>
  </si>
  <si>
    <t>Vi Parramore</t>
  </si>
  <si>
    <t>William F. 'Billy' Jackson</t>
  </si>
  <si>
    <t>Bobby J. Pierson</t>
  </si>
  <si>
    <t>Joe Cottle</t>
  </si>
  <si>
    <t>Claire B. Mitchell</t>
  </si>
  <si>
    <t>Yvette M. Richardson</t>
  </si>
  <si>
    <t>Clay</t>
  </si>
  <si>
    <t>Frank Matthews</t>
  </si>
  <si>
    <t>Houston</t>
  </si>
  <si>
    <t>Joel Lee Williams</t>
  </si>
  <si>
    <t>David J. Maker</t>
  </si>
  <si>
    <t>Peter Johnson Davis</t>
  </si>
  <si>
    <t>Willson Jenkins</t>
  </si>
  <si>
    <t>Sherrie Y. Kelley</t>
  </si>
  <si>
    <t>DA 6th Cir</t>
  </si>
  <si>
    <t>Robert W. Green</t>
  </si>
  <si>
    <t>DeKalb</t>
  </si>
  <si>
    <t>Reuben Parker Jr.</t>
  </si>
  <si>
    <t>Eric Christopher Browne</t>
  </si>
  <si>
    <t>Jeff Masterson</t>
  </si>
  <si>
    <t>W.K. 'Ken' Walker</t>
  </si>
  <si>
    <t>Sharon B. Lewis</t>
  </si>
  <si>
    <t>Ronald J. Shirley</t>
  </si>
  <si>
    <t>US Rep Dist 5</t>
  </si>
  <si>
    <t>US Rep Dist 7</t>
  </si>
  <si>
    <t>Crenshaw</t>
  </si>
  <si>
    <t>Jason D. Hall</t>
  </si>
  <si>
    <t>3M</t>
  </si>
  <si>
    <t>Anthony 'Alann' Johnson</t>
  </si>
  <si>
    <t>John Hilliard</t>
  </si>
  <si>
    <t>Dale</t>
  </si>
  <si>
    <t>Dakota W. Nichols</t>
  </si>
  <si>
    <t>Mitchell J. Howie</t>
  </si>
  <si>
    <t>Keith D. Kugler</t>
  </si>
  <si>
    <t>Ralph Young</t>
  </si>
  <si>
    <t>Albert Day Legg III</t>
  </si>
  <si>
    <t>Betty Green</t>
  </si>
  <si>
    <t>Gerri Robinson</t>
  </si>
  <si>
    <t>nominated</t>
  </si>
  <si>
    <t>Maurice Mercer</t>
  </si>
  <si>
    <t>Colbert</t>
  </si>
  <si>
    <t>Russell Emrick</t>
  </si>
  <si>
    <t>Nicole 'Nikki' Still</t>
  </si>
  <si>
    <t>Clint B. Choate</t>
  </si>
  <si>
    <t>CCJ 10th Cir Pl 14</t>
  </si>
  <si>
    <t>CCJ 10th Cir Pl 17</t>
  </si>
  <si>
    <t>Jeffrey Ioimo</t>
  </si>
  <si>
    <t>Howard C. Burton</t>
  </si>
  <si>
    <t>Mack Arthur Bell</t>
  </si>
  <si>
    <t>Perry G. Jackson</t>
  </si>
  <si>
    <t>CCJ 10th Cir Pl 12 Bess Div</t>
  </si>
  <si>
    <t>Bernest Brooks</t>
  </si>
  <si>
    <t>Frederick 'Fred' Alexander</t>
  </si>
  <si>
    <t>Isaiah Sankey</t>
  </si>
  <si>
    <t>Marshall</t>
  </si>
  <si>
    <t>Kenya Lavender Marshall</t>
  </si>
  <si>
    <t>Greg Varner</t>
  </si>
  <si>
    <t>Thomas H. Figures</t>
  </si>
  <si>
    <t>Darrio Melton</t>
  </si>
  <si>
    <t>Patricia Ann Stephens</t>
  </si>
  <si>
    <t>Fred 'Coach' Plump</t>
  </si>
  <si>
    <t>St. Clair</t>
  </si>
  <si>
    <t>Washington</t>
  </si>
  <si>
    <t>Etowah</t>
  </si>
  <si>
    <t>CCJ 10th Cir Pl 24</t>
  </si>
  <si>
    <t>CCJ 10th Cir Pl 23</t>
  </si>
  <si>
    <t>Stephen Light</t>
  </si>
  <si>
    <t>Roy Hightower, II</t>
  </si>
  <si>
    <t>CCJ 10th Cir Pl 20</t>
  </si>
  <si>
    <t>Elmore</t>
  </si>
  <si>
    <t>Montgomery</t>
  </si>
  <si>
    <t>R. Leland 'Lee' Lesley</t>
  </si>
  <si>
    <t>Melinda Stallworth Wilson</t>
  </si>
  <si>
    <t>Sam Harris</t>
  </si>
  <si>
    <t>Dan C. King III</t>
  </si>
  <si>
    <t>Joe Hagood III</t>
  </si>
  <si>
    <t>Taze Shepard</t>
  </si>
  <si>
    <t>Governor</t>
  </si>
  <si>
    <t>runoff</t>
  </si>
  <si>
    <t>Bill Thomas</t>
  </si>
  <si>
    <t>Curtis Daniel Upton</t>
  </si>
  <si>
    <t>Walt James</t>
  </si>
  <si>
    <t>Dianne Sirmon Martin</t>
  </si>
  <si>
    <t>Dexter Grimsley</t>
  </si>
  <si>
    <t>Agnes Chappell</t>
  </si>
  <si>
    <t>Office &amp; Ballot Name</t>
  </si>
  <si>
    <t>Limestone</t>
  </si>
  <si>
    <t>Gary Richardson</t>
  </si>
  <si>
    <t>James Sandlin</t>
  </si>
  <si>
    <t>Carole Dobbs Marks</t>
  </si>
  <si>
    <t>Bettye K. 'Mama' Greene</t>
  </si>
  <si>
    <t>Pickens</t>
  </si>
  <si>
    <t>Patricia Warner</t>
  </si>
  <si>
    <t>B C Cooper</t>
  </si>
  <si>
    <t>Linda Spinks Vice</t>
  </si>
  <si>
    <t>7F</t>
  </si>
  <si>
    <t>Sarah Mauter</t>
  </si>
  <si>
    <t>7M</t>
  </si>
  <si>
    <t>Emma Jean Austin Garth</t>
  </si>
  <si>
    <t>Kathy White Goodwin</t>
  </si>
  <si>
    <t>Macon</t>
  </si>
  <si>
    <t>Annie H. Parker</t>
  </si>
  <si>
    <t>St Sen Dist 9</t>
  </si>
  <si>
    <t>Bob Armstrong</t>
  </si>
  <si>
    <t>Janis Martens</t>
  </si>
  <si>
    <t>Felix J. Parker</t>
  </si>
  <si>
    <t>Roy Sheets</t>
  </si>
  <si>
    <t>6M</t>
  </si>
  <si>
    <t>Robert Richey</t>
  </si>
  <si>
    <t>Cullman</t>
  </si>
  <si>
    <t>Stan Glasscox</t>
  </si>
  <si>
    <t>Steven Reed</t>
  </si>
  <si>
    <t>Tuscaloosa</t>
  </si>
  <si>
    <t>Lowndes</t>
  </si>
  <si>
    <t>Tina Miller Parker</t>
  </si>
  <si>
    <t>Simone De Moore</t>
  </si>
  <si>
    <t>Attorney General</t>
  </si>
  <si>
    <t>Michel Nicrosi</t>
  </si>
  <si>
    <t>Jim Lawlor</t>
  </si>
  <si>
    <t>St Sen Dist 1</t>
  </si>
  <si>
    <t>St Sen Dist 5</t>
  </si>
  <si>
    <t>Blount</t>
  </si>
  <si>
    <t>Tommy Smith</t>
  </si>
  <si>
    <t>DCJ, Lawrence</t>
  </si>
  <si>
    <t>Emmitt E. Jimmar</t>
  </si>
  <si>
    <t>Lawrence McAdory</t>
  </si>
  <si>
    <t>Franklin</t>
  </si>
  <si>
    <t>Winston</t>
  </si>
  <si>
    <t>Lindsay Ford</t>
  </si>
  <si>
    <t>Anthony J. Keith</t>
  </si>
  <si>
    <t>LaShawn D. Anthony</t>
  </si>
  <si>
    <t>Tracee Binion</t>
  </si>
  <si>
    <t>Status</t>
  </si>
  <si>
    <t>Sharon Wheeler</t>
  </si>
  <si>
    <t>Chilton</t>
  </si>
  <si>
    <t>John Will Waters Jr</t>
  </si>
  <si>
    <t>Stewart Burkhalter</t>
  </si>
  <si>
    <t>4M</t>
  </si>
  <si>
    <t>St Rep Dist 18</t>
  </si>
  <si>
    <t>Amos Newsome</t>
  </si>
  <si>
    <t>David Hodo</t>
  </si>
  <si>
    <t>Christopher Bell</t>
  </si>
  <si>
    <t>Herbert W. Hicks</t>
  </si>
  <si>
    <t>St Rep Dist 22</t>
  </si>
  <si>
    <t>Heather Easterwood</t>
  </si>
  <si>
    <t>Eva P. Smith</t>
  </si>
  <si>
    <t>Russell T. Duraski</t>
  </si>
  <si>
    <t>47M</t>
  </si>
  <si>
    <t>Jason Akins</t>
  </si>
  <si>
    <t>100F</t>
  </si>
  <si>
    <t>47F</t>
  </si>
  <si>
    <t>Perry</t>
  </si>
  <si>
    <t>Larry R. Cate</t>
  </si>
  <si>
    <t>100M</t>
  </si>
  <si>
    <t>Mattie B. Harvey</t>
  </si>
  <si>
    <t>St Rep Dist 37</t>
  </si>
  <si>
    <t>Geneva</t>
  </si>
  <si>
    <t>26M</t>
  </si>
  <si>
    <t>Brett Wadsworth</t>
  </si>
  <si>
    <t>Coosa</t>
  </si>
  <si>
    <t>Hermon T Graham</t>
  </si>
  <si>
    <t>Randolph</t>
  </si>
  <si>
    <t>46M</t>
  </si>
  <si>
    <t>Tim W. Milam</t>
  </si>
  <si>
    <t>DA 17th Cir</t>
  </si>
  <si>
    <t>CCJ 11th Cir Pl 3</t>
  </si>
  <si>
    <t>St Rep Dist 45</t>
  </si>
  <si>
    <t>Jeffery L. Finch</t>
  </si>
  <si>
    <t>9M</t>
  </si>
  <si>
    <t>St Rep Dist 40</t>
  </si>
  <si>
    <t>Samuel Fisher</t>
  </si>
  <si>
    <t>CCJ 11th Cir Pl 1</t>
  </si>
  <si>
    <t>Michael Letson</t>
  </si>
  <si>
    <t>59F</t>
  </si>
  <si>
    <t>Laura Hall</t>
  </si>
  <si>
    <t>Joseph C. 'Joe' Newton</t>
  </si>
  <si>
    <t>49M</t>
  </si>
  <si>
    <t>Dallas</t>
  </si>
  <si>
    <t>George Hearring</t>
  </si>
  <si>
    <t>59M</t>
  </si>
  <si>
    <t>Lawrence</t>
  </si>
  <si>
    <t>St Rep Dist 57</t>
  </si>
  <si>
    <t>Ricky Whaley</t>
  </si>
  <si>
    <t>Thad McClammy</t>
  </si>
  <si>
    <t>J. Kevin Grimes</t>
  </si>
  <si>
    <t>38M</t>
  </si>
  <si>
    <t>28M</t>
  </si>
  <si>
    <t>St Rep Dist 56</t>
  </si>
  <si>
    <t>St Rep Dist 59</t>
  </si>
  <si>
    <t>Milton L. Morrow</t>
  </si>
  <si>
    <t>St Rep Dist 53</t>
  </si>
  <si>
    <t>Wilcox</t>
  </si>
  <si>
    <t>Maxie Thomas</t>
  </si>
  <si>
    <t>St Rep Dist 52</t>
  </si>
  <si>
    <t>Talladega</t>
  </si>
  <si>
    <t>James E Buskey</t>
  </si>
  <si>
    <t>David Johnson</t>
  </si>
  <si>
    <t>Jimmy (Jim) R. Lakey</t>
  </si>
  <si>
    <t>48M</t>
  </si>
  <si>
    <t>Ralph Benjamin Mayes</t>
  </si>
  <si>
    <t>Theresa J. Daniel</t>
  </si>
  <si>
    <t>Total</t>
  </si>
  <si>
    <t>Darryl D. Perryman</t>
  </si>
  <si>
    <t>Randy B. Kelley</t>
  </si>
  <si>
    <t>Phillip Wayne Lambert</t>
  </si>
  <si>
    <t>Mary Ruth Yates</t>
  </si>
  <si>
    <t>Jefferson</t>
  </si>
  <si>
    <t>St Rep Dist 60</t>
  </si>
  <si>
    <t>Billy Beasley</t>
  </si>
  <si>
    <t>St Rep Dist 67</t>
  </si>
  <si>
    <t>Steve Raby</t>
  </si>
  <si>
    <t>Thomas G. Brown</t>
  </si>
  <si>
    <t>St Rep Dist 69</t>
  </si>
  <si>
    <t>St Rep Dist 68</t>
  </si>
  <si>
    <t>37M</t>
  </si>
  <si>
    <t>104M</t>
  </si>
  <si>
    <t>Mobile</t>
  </si>
  <si>
    <t>Bullock</t>
  </si>
  <si>
    <t>Martha Bozeman</t>
  </si>
  <si>
    <t>Monroe</t>
  </si>
  <si>
    <t>St Rep Dist 76</t>
  </si>
  <si>
    <t>SBOE Dist 8</t>
  </si>
  <si>
    <t>Ron Sparks</t>
  </si>
  <si>
    <t>St Rep Dist 72</t>
  </si>
  <si>
    <t>DA 4th Cir</t>
  </si>
  <si>
    <t>Karen Winston Fox</t>
  </si>
  <si>
    <t>Pebblin W. Warren</t>
  </si>
  <si>
    <t>Kyle Warmack</t>
  </si>
  <si>
    <t>SBOE Dist 4</t>
  </si>
  <si>
    <t>Eli Mack</t>
  </si>
  <si>
    <t>Thomas Jackson</t>
  </si>
  <si>
    <t>Justin Bailey</t>
  </si>
  <si>
    <t>Lance Hyche</t>
  </si>
  <si>
    <t>St Rep Dist 83</t>
  </si>
  <si>
    <t>Ellen Brooks</t>
  </si>
  <si>
    <t>St Rep Dist 82</t>
  </si>
  <si>
    <t>St Rep Dist 85</t>
  </si>
  <si>
    <t>St Rep Dist 84</t>
  </si>
  <si>
    <t>James Hall</t>
  </si>
  <si>
    <t>Percentage</t>
  </si>
  <si>
    <t>Dekalb</t>
  </si>
  <si>
    <t>CCJ 15th Cir Pl 7</t>
  </si>
  <si>
    <t>Bradley L. 'Brad' Williams</t>
  </si>
  <si>
    <t>Deborah 'Deb' Capps</t>
  </si>
  <si>
    <t>Unzell Kelley</t>
  </si>
  <si>
    <t>St Rep Dist 98</t>
  </si>
  <si>
    <t>Doris Zeigler</t>
  </si>
  <si>
    <t>Chambers</t>
  </si>
  <si>
    <t>Choctaw</t>
  </si>
  <si>
    <t>Jimmy Nunn</t>
  </si>
  <si>
    <t>Ballot Name</t>
  </si>
  <si>
    <t>Terrence Kareem Johnson</t>
  </si>
  <si>
    <t>St Rep Dist 99</t>
  </si>
  <si>
    <t>Carolyn H. Davis</t>
  </si>
  <si>
    <t>County</t>
  </si>
  <si>
    <t>John S. Odem</t>
  </si>
  <si>
    <t>Yvonne Kennedy</t>
  </si>
  <si>
    <t>Sam Mangham</t>
  </si>
  <si>
    <t>Pike</t>
  </si>
  <si>
    <t>101M</t>
  </si>
  <si>
    <t>Charley Grimsley</t>
  </si>
  <si>
    <t>Greene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</si>
</sst>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10" fontId="2" fillId="0" borderId="10" xfId="0" applyNumberFormat="1" applyFont="1" applyFill="1" applyBorder="1" applyAlignment="1" applyProtection="1">
      <alignment horizontal="right" wrapText="1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35" borderId="10" xfId="0" applyNumberFormat="1" applyFont="1" applyFill="1" applyBorder="1" applyAlignment="1" applyProtection="1">
      <alignment horizontal="right" wrapText="1"/>
      <protection/>
    </xf>
    <xf numFmtId="10" fontId="1" fillId="35" borderId="10" xfId="0" applyNumberFormat="1" applyFont="1" applyFill="1" applyBorder="1" applyAlignment="1" applyProtection="1">
      <alignment horizontal="right" wrapText="1"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6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0" fillId="37" borderId="10" xfId="0" applyNumberFormat="1" applyFont="1" applyFill="1" applyBorder="1" applyAlignment="1" applyProtection="1">
      <alignment wrapText="1"/>
      <protection/>
    </xf>
    <xf numFmtId="3" fontId="2" fillId="36" borderId="10" xfId="0" applyNumberFormat="1" applyFont="1" applyFill="1" applyBorder="1" applyAlignment="1" applyProtection="1">
      <alignment horizontal="right"/>
      <protection/>
    </xf>
    <xf numFmtId="3" fontId="4" fillId="37" borderId="10" xfId="0" applyNumberFormat="1" applyFont="1" applyFill="1" applyBorder="1" applyAlignment="1" applyProtection="1">
      <alignment horizontal="center"/>
      <protection/>
    </xf>
    <xf numFmtId="3" fontId="1" fillId="36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3" fontId="1" fillId="35" borderId="10" xfId="0" applyNumberFormat="1" applyFont="1" applyFill="1" applyBorder="1" applyAlignment="1" applyProtection="1">
      <alignment horizontal="center" wrapText="1"/>
      <protection/>
    </xf>
    <xf numFmtId="3" fontId="1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horizontal="center" wrapText="1"/>
      <protection/>
    </xf>
    <xf numFmtId="3" fontId="2" fillId="36" borderId="10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10" fontId="2" fillId="0" borderId="10" xfId="0" applyNumberFormat="1" applyFont="1" applyFill="1" applyBorder="1" applyAlignment="1" applyProtection="1">
      <alignment wrapText="1"/>
      <protection/>
    </xf>
    <xf numFmtId="10" fontId="1" fillId="35" borderId="10" xfId="0" applyNumberFormat="1" applyFont="1" applyFill="1" applyBorder="1" applyAlignment="1" applyProtection="1">
      <alignment wrapText="1"/>
      <protection/>
    </xf>
    <xf numFmtId="0" fontId="2" fillId="38" borderId="10" xfId="0" applyNumberFormat="1" applyFont="1" applyFill="1" applyBorder="1" applyAlignment="1" applyProtection="1">
      <alignment wrapText="1"/>
      <protection/>
    </xf>
    <xf numFmtId="3" fontId="2" fillId="38" borderId="10" xfId="0" applyNumberFormat="1" applyFont="1" applyFill="1" applyBorder="1" applyAlignment="1" applyProtection="1">
      <alignment horizontal="center" wrapText="1"/>
      <protection/>
    </xf>
    <xf numFmtId="3" fontId="2" fillId="37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2" fillId="38" borderId="10" xfId="0" applyNumberFormat="1" applyFont="1" applyFill="1" applyBorder="1" applyAlignment="1" applyProtection="1">
      <alignment horizontal="center" wrapText="1"/>
      <protection/>
    </xf>
    <xf numFmtId="0" fontId="2" fillId="36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5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3" fontId="1" fillId="33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F7F7F"/>
      <rgbColor rgb="00D8D8D8"/>
      <rgbColor rgb="0095B3D7"/>
      <rgbColor rgb="00B8CCE4"/>
      <rgbColor rgb="00DDDDDD"/>
      <rgbColor rgb="00FFFFFF"/>
      <rgbColor rgb="004F81B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="60" zoomScalePageLayoutView="0" workbookViewId="0" topLeftCell="A1">
      <pane ySplit="5" topLeftCell="A6" activePane="bottomLeft" state="frozen"/>
      <selection pane="topLeft" activeCell="D16" sqref="D16"/>
      <selection pane="bottomLeft" activeCell="D16" sqref="D16"/>
    </sheetView>
  </sheetViews>
  <sheetFormatPr defaultColWidth="9.140625" defaultRowHeight="12.75" customHeight="1"/>
  <cols>
    <col min="1" max="1" width="12.421875" style="0" customWidth="1"/>
    <col min="2" max="3" width="11.00390625" style="0" customWidth="1"/>
    <col min="4" max="4" width="16.28125" style="0" customWidth="1"/>
    <col min="5" max="5" width="17.00390625" style="0" customWidth="1"/>
    <col min="6" max="6" width="18.00390625" style="0" customWidth="1"/>
    <col min="7" max="7" width="12.8515625" style="0" customWidth="1"/>
    <col min="8" max="8" width="12.00390625" style="0" customWidth="1"/>
    <col min="9" max="9" width="16.28125" style="0" customWidth="1"/>
    <col min="10" max="10" width="13.8515625" style="0" customWidth="1"/>
    <col min="11" max="26" width="9.140625" style="0" customWidth="1"/>
  </cols>
  <sheetData>
    <row r="1" spans="1:11" ht="12.75" customHeight="1">
      <c r="A1" s="1" t="s">
        <v>106</v>
      </c>
      <c r="B1" s="2" t="s">
        <v>334</v>
      </c>
      <c r="C1" s="3"/>
      <c r="D1" s="45" t="s">
        <v>128</v>
      </c>
      <c r="E1" s="46"/>
      <c r="F1" s="47" t="s">
        <v>373</v>
      </c>
      <c r="G1" s="45"/>
      <c r="H1" s="46"/>
      <c r="I1" s="47" t="s">
        <v>80</v>
      </c>
      <c r="J1" s="46"/>
      <c r="K1" s="4"/>
    </row>
    <row r="2" spans="1:11" ht="26.25" customHeight="1">
      <c r="A2" s="5" t="s">
        <v>507</v>
      </c>
      <c r="B2" s="6" t="s">
        <v>68</v>
      </c>
      <c r="C2" s="6" t="s">
        <v>479</v>
      </c>
      <c r="D2" s="6" t="s">
        <v>73</v>
      </c>
      <c r="E2" s="6" t="s">
        <v>372</v>
      </c>
      <c r="F2" s="6" t="s">
        <v>4</v>
      </c>
      <c r="G2" s="6" t="s">
        <v>374</v>
      </c>
      <c r="H2" s="6" t="s">
        <v>55</v>
      </c>
      <c r="I2" s="6" t="s">
        <v>517</v>
      </c>
      <c r="J2" s="6" t="s">
        <v>167</v>
      </c>
      <c r="K2" s="4"/>
    </row>
    <row r="3" spans="1:11" ht="12.75" customHeight="1">
      <c r="A3" s="7" t="s">
        <v>389</v>
      </c>
      <c r="B3" s="8"/>
      <c r="C3" s="8" t="s">
        <v>295</v>
      </c>
      <c r="D3" s="8" t="s">
        <v>295</v>
      </c>
      <c r="E3" s="8"/>
      <c r="F3" s="8" t="s">
        <v>335</v>
      </c>
      <c r="G3" s="8"/>
      <c r="H3" s="8" t="s">
        <v>335</v>
      </c>
      <c r="I3" s="8" t="s">
        <v>295</v>
      </c>
      <c r="J3" s="8"/>
      <c r="K3" s="4"/>
    </row>
    <row r="4" spans="1:11" ht="12.75" customHeight="1">
      <c r="A4" s="7" t="s">
        <v>458</v>
      </c>
      <c r="B4" s="9">
        <f aca="true" t="shared" si="0" ref="B4:J4">SUM(B6:B72)</f>
        <v>119972</v>
      </c>
      <c r="C4" s="9">
        <f t="shared" si="0"/>
        <v>198358</v>
      </c>
      <c r="D4" s="9">
        <f t="shared" si="0"/>
        <v>160993</v>
      </c>
      <c r="E4" s="9">
        <f t="shared" si="0"/>
        <v>103942</v>
      </c>
      <c r="F4" s="9">
        <f t="shared" si="0"/>
        <v>136807</v>
      </c>
      <c r="G4" s="9">
        <f t="shared" si="0"/>
        <v>53171</v>
      </c>
      <c r="H4" s="9">
        <f t="shared" si="0"/>
        <v>85847</v>
      </c>
      <c r="I4" s="9">
        <f t="shared" si="0"/>
        <v>159141</v>
      </c>
      <c r="J4" s="9">
        <f t="shared" si="0"/>
        <v>106356</v>
      </c>
      <c r="K4" s="4"/>
    </row>
    <row r="5" spans="1:11" ht="12.75" customHeight="1">
      <c r="A5" s="7" t="s">
        <v>496</v>
      </c>
      <c r="B5" s="10">
        <f>B4/SUM(B4:C4)</f>
        <v>0.37687933905067067</v>
      </c>
      <c r="C5" s="10">
        <f>C4/SUM(B4:C4)</f>
        <v>0.6231206609493293</v>
      </c>
      <c r="D5" s="10">
        <f>D4/SUM(D4:E4)</f>
        <v>0.6076698058014229</v>
      </c>
      <c r="E5" s="10">
        <f>E4/SUM(D4:E4)</f>
        <v>0.392330194198577</v>
      </c>
      <c r="F5" s="10">
        <f>F4/SUM(F4:H4)</f>
        <v>0.49599202392821534</v>
      </c>
      <c r="G5" s="10">
        <f>G4/SUM(F4:H4)</f>
        <v>0.1927707785733708</v>
      </c>
      <c r="H5" s="10">
        <f>H4/SUM(F4:H4)</f>
        <v>0.31123719749841383</v>
      </c>
      <c r="I5" s="10">
        <f>I4/SUM(I4:J4)</f>
        <v>0.5994079029141572</v>
      </c>
      <c r="J5" s="10">
        <f>J4/SUM(I4:J4)</f>
        <v>0.40059209708584276</v>
      </c>
      <c r="K5" s="4"/>
    </row>
    <row r="6" spans="1:11" ht="12.75" customHeight="1">
      <c r="A6" s="11" t="s">
        <v>185</v>
      </c>
      <c r="B6" s="9">
        <v>657</v>
      </c>
      <c r="C6" s="9">
        <v>956</v>
      </c>
      <c r="D6" s="9">
        <v>843</v>
      </c>
      <c r="E6" s="9">
        <v>574</v>
      </c>
      <c r="F6" s="9">
        <v>690</v>
      </c>
      <c r="G6" s="9">
        <v>304</v>
      </c>
      <c r="H6" s="9">
        <v>457</v>
      </c>
      <c r="I6" s="9">
        <v>839</v>
      </c>
      <c r="J6" s="9">
        <v>564</v>
      </c>
      <c r="K6" s="4"/>
    </row>
    <row r="7" spans="1:11" ht="12.75" customHeight="1">
      <c r="A7" s="11" t="s">
        <v>197</v>
      </c>
      <c r="B7" s="9">
        <v>1430</v>
      </c>
      <c r="C7" s="9">
        <v>1112</v>
      </c>
      <c r="D7" s="9">
        <v>1401</v>
      </c>
      <c r="E7" s="9">
        <v>954</v>
      </c>
      <c r="F7" s="9">
        <v>1152</v>
      </c>
      <c r="G7" s="9">
        <v>630</v>
      </c>
      <c r="H7" s="9">
        <v>602</v>
      </c>
      <c r="I7" s="9">
        <v>1404</v>
      </c>
      <c r="J7" s="9">
        <v>914</v>
      </c>
      <c r="K7" s="4"/>
    </row>
    <row r="8" spans="1:11" ht="12.75" customHeight="1">
      <c r="A8" s="11" t="s">
        <v>207</v>
      </c>
      <c r="B8" s="9">
        <v>1966</v>
      </c>
      <c r="C8" s="9">
        <v>3820</v>
      </c>
      <c r="D8" s="9">
        <v>2980</v>
      </c>
      <c r="E8" s="9">
        <v>1480</v>
      </c>
      <c r="F8" s="9">
        <v>2672</v>
      </c>
      <c r="G8" s="9">
        <v>747</v>
      </c>
      <c r="H8" s="9">
        <v>1051</v>
      </c>
      <c r="I8" s="9">
        <v>3356</v>
      </c>
      <c r="J8" s="9">
        <v>1269</v>
      </c>
      <c r="K8" s="4"/>
    </row>
    <row r="9" spans="1:11" ht="12.75" customHeight="1">
      <c r="A9" s="11" t="s">
        <v>171</v>
      </c>
      <c r="B9" s="9">
        <v>284</v>
      </c>
      <c r="C9" s="9">
        <v>463</v>
      </c>
      <c r="D9" s="9">
        <v>400</v>
      </c>
      <c r="E9" s="9">
        <v>274</v>
      </c>
      <c r="F9" s="9">
        <v>392</v>
      </c>
      <c r="G9" s="9">
        <v>106</v>
      </c>
      <c r="H9" s="9">
        <v>199</v>
      </c>
      <c r="I9" s="9">
        <v>455</v>
      </c>
      <c r="J9" s="9">
        <v>238</v>
      </c>
      <c r="K9" s="4"/>
    </row>
    <row r="10" spans="1:11" ht="12.75" customHeight="1">
      <c r="A10" s="11" t="s">
        <v>378</v>
      </c>
      <c r="B10" s="9">
        <v>302</v>
      </c>
      <c r="C10" s="9">
        <v>741</v>
      </c>
      <c r="D10" s="9">
        <v>671</v>
      </c>
      <c r="E10" s="9">
        <v>262</v>
      </c>
      <c r="F10" s="9">
        <v>420</v>
      </c>
      <c r="G10" s="9">
        <v>229</v>
      </c>
      <c r="H10" s="9">
        <v>289</v>
      </c>
      <c r="I10" s="9">
        <v>487</v>
      </c>
      <c r="J10" s="9">
        <v>455</v>
      </c>
      <c r="K10" s="4"/>
    </row>
    <row r="11" spans="1:11" ht="12.75" customHeight="1">
      <c r="A11" s="11" t="s">
        <v>474</v>
      </c>
      <c r="B11" s="9">
        <v>1467</v>
      </c>
      <c r="C11" s="9">
        <v>2164</v>
      </c>
      <c r="D11" s="9">
        <v>1448</v>
      </c>
      <c r="E11" s="9">
        <v>1044</v>
      </c>
      <c r="F11" s="9">
        <v>1672</v>
      </c>
      <c r="G11" s="9">
        <v>597</v>
      </c>
      <c r="H11" s="9">
        <v>562</v>
      </c>
      <c r="I11" s="9">
        <v>1367</v>
      </c>
      <c r="J11" s="9">
        <v>1108</v>
      </c>
      <c r="K11" s="4"/>
    </row>
    <row r="12" spans="1:11" ht="12.75" customHeight="1">
      <c r="A12" s="11" t="s">
        <v>57</v>
      </c>
      <c r="B12" s="9">
        <v>1061</v>
      </c>
      <c r="C12" s="9">
        <v>2230</v>
      </c>
      <c r="D12" s="9">
        <v>1583</v>
      </c>
      <c r="E12" s="9">
        <v>1014</v>
      </c>
      <c r="F12" s="9">
        <v>1635</v>
      </c>
      <c r="G12" s="9">
        <v>620</v>
      </c>
      <c r="H12" s="9">
        <v>513</v>
      </c>
      <c r="I12" s="9">
        <v>1603</v>
      </c>
      <c r="J12" s="9">
        <v>1007</v>
      </c>
      <c r="K12" s="4"/>
    </row>
    <row r="13" spans="1:11" ht="12.75" customHeight="1">
      <c r="A13" s="11" t="s">
        <v>74</v>
      </c>
      <c r="B13" s="9">
        <v>1440</v>
      </c>
      <c r="C13" s="9">
        <v>1989</v>
      </c>
      <c r="D13" s="9">
        <v>1643</v>
      </c>
      <c r="E13" s="9">
        <v>1332</v>
      </c>
      <c r="F13" s="9">
        <v>1283</v>
      </c>
      <c r="G13" s="9">
        <v>930</v>
      </c>
      <c r="H13" s="9">
        <v>857</v>
      </c>
      <c r="I13" s="9">
        <v>1661</v>
      </c>
      <c r="J13" s="9">
        <v>1322</v>
      </c>
      <c r="K13" s="4"/>
    </row>
    <row r="14" spans="1:11" ht="12.75" customHeight="1">
      <c r="A14" s="11" t="s">
        <v>504</v>
      </c>
      <c r="B14" s="9">
        <v>573</v>
      </c>
      <c r="C14" s="9">
        <v>1726</v>
      </c>
      <c r="D14" s="9">
        <v>1060</v>
      </c>
      <c r="E14" s="9">
        <v>865</v>
      </c>
      <c r="F14" s="9">
        <v>1322</v>
      </c>
      <c r="G14" s="9">
        <v>353</v>
      </c>
      <c r="H14" s="9">
        <v>279</v>
      </c>
      <c r="I14" s="9">
        <v>1269</v>
      </c>
      <c r="J14" s="9">
        <v>643</v>
      </c>
      <c r="K14" s="4"/>
    </row>
    <row r="15" spans="1:11" ht="12.75" customHeight="1">
      <c r="A15" s="11" t="s">
        <v>44</v>
      </c>
      <c r="B15" s="9">
        <v>511</v>
      </c>
      <c r="C15" s="9">
        <v>2025</v>
      </c>
      <c r="D15" s="9">
        <v>1540</v>
      </c>
      <c r="E15" s="9">
        <v>494</v>
      </c>
      <c r="F15" s="9">
        <v>967</v>
      </c>
      <c r="G15" s="9">
        <v>501</v>
      </c>
      <c r="H15" s="9">
        <v>613</v>
      </c>
      <c r="I15" s="9">
        <v>1253</v>
      </c>
      <c r="J15" s="9">
        <v>758</v>
      </c>
      <c r="K15" s="4"/>
    </row>
    <row r="16" spans="1:11" ht="12.75" customHeight="1">
      <c r="A16" s="11" t="s">
        <v>391</v>
      </c>
      <c r="B16" s="9">
        <v>346</v>
      </c>
      <c r="C16" s="9">
        <v>629</v>
      </c>
      <c r="D16" s="9">
        <v>583</v>
      </c>
      <c r="E16" s="9">
        <v>284</v>
      </c>
      <c r="F16" s="9">
        <v>452</v>
      </c>
      <c r="G16" s="9">
        <v>138</v>
      </c>
      <c r="H16" s="9">
        <v>315</v>
      </c>
      <c r="I16" s="9">
        <v>523</v>
      </c>
      <c r="J16" s="9">
        <v>355</v>
      </c>
      <c r="K16" s="4"/>
    </row>
    <row r="17" spans="1:11" ht="12.75" customHeight="1">
      <c r="A17" s="11" t="s">
        <v>505</v>
      </c>
      <c r="B17" s="9">
        <v>2510</v>
      </c>
      <c r="C17" s="9">
        <v>2330</v>
      </c>
      <c r="D17" s="9">
        <v>2414</v>
      </c>
      <c r="E17" s="9">
        <v>1116</v>
      </c>
      <c r="F17" s="9">
        <v>2094</v>
      </c>
      <c r="G17" s="9">
        <v>539</v>
      </c>
      <c r="H17" s="9">
        <v>852</v>
      </c>
      <c r="I17" s="9">
        <v>2057</v>
      </c>
      <c r="J17" s="9">
        <v>1415</v>
      </c>
      <c r="K17" s="4"/>
    </row>
    <row r="18" spans="1:11" ht="12.75" customHeight="1">
      <c r="A18" s="11" t="s">
        <v>75</v>
      </c>
      <c r="B18" s="9">
        <v>1032</v>
      </c>
      <c r="C18" s="9">
        <v>3321</v>
      </c>
      <c r="D18" s="9">
        <v>1630</v>
      </c>
      <c r="E18" s="9">
        <v>2020</v>
      </c>
      <c r="F18" s="9">
        <v>2417</v>
      </c>
      <c r="G18" s="9">
        <v>395</v>
      </c>
      <c r="H18" s="9">
        <v>912</v>
      </c>
      <c r="I18" s="9">
        <v>2409</v>
      </c>
      <c r="J18" s="9">
        <v>1095</v>
      </c>
      <c r="K18" s="4"/>
    </row>
    <row r="19" spans="1:11" ht="12.75" customHeight="1">
      <c r="A19" s="11" t="s">
        <v>263</v>
      </c>
      <c r="B19" s="9">
        <v>712</v>
      </c>
      <c r="C19" s="9">
        <v>1610</v>
      </c>
      <c r="D19" s="9">
        <v>1379</v>
      </c>
      <c r="E19" s="9">
        <v>476</v>
      </c>
      <c r="F19" s="9">
        <v>998</v>
      </c>
      <c r="G19" s="9">
        <v>339</v>
      </c>
      <c r="H19" s="9">
        <v>521</v>
      </c>
      <c r="I19" s="9">
        <v>1115</v>
      </c>
      <c r="J19" s="9">
        <v>677</v>
      </c>
      <c r="K19" s="4"/>
    </row>
    <row r="20" spans="1:11" ht="12.75" customHeight="1">
      <c r="A20" s="11" t="s">
        <v>170</v>
      </c>
      <c r="B20" s="9">
        <v>142</v>
      </c>
      <c r="C20" s="9">
        <v>368</v>
      </c>
      <c r="D20" s="9">
        <v>308</v>
      </c>
      <c r="E20" s="9">
        <v>123</v>
      </c>
      <c r="F20" s="9">
        <v>215</v>
      </c>
      <c r="G20" s="9">
        <v>61</v>
      </c>
      <c r="H20" s="9">
        <v>162</v>
      </c>
      <c r="I20" s="9">
        <v>276</v>
      </c>
      <c r="J20" s="9">
        <v>158</v>
      </c>
      <c r="K20" s="4"/>
    </row>
    <row r="21" spans="1:11" ht="12.75" customHeight="1">
      <c r="A21" s="11" t="s">
        <v>59</v>
      </c>
      <c r="B21" s="9">
        <v>527</v>
      </c>
      <c r="C21" s="9">
        <v>781</v>
      </c>
      <c r="D21" s="9">
        <v>664</v>
      </c>
      <c r="E21" s="9">
        <v>519</v>
      </c>
      <c r="F21" s="9">
        <v>876</v>
      </c>
      <c r="G21" s="9">
        <v>138</v>
      </c>
      <c r="H21" s="9">
        <v>190</v>
      </c>
      <c r="I21" s="9">
        <v>847</v>
      </c>
      <c r="J21" s="9">
        <v>342</v>
      </c>
      <c r="K21" s="4"/>
    </row>
    <row r="22" spans="1:11" ht="12.75" customHeight="1">
      <c r="A22" s="11" t="s">
        <v>297</v>
      </c>
      <c r="B22" s="9">
        <v>1971</v>
      </c>
      <c r="C22" s="9">
        <v>5690</v>
      </c>
      <c r="D22" s="9">
        <v>4173</v>
      </c>
      <c r="E22" s="9">
        <v>2167</v>
      </c>
      <c r="F22" s="9">
        <v>3941</v>
      </c>
      <c r="G22" s="9">
        <v>916</v>
      </c>
      <c r="H22" s="9">
        <v>1430</v>
      </c>
      <c r="I22" s="9">
        <v>3951</v>
      </c>
      <c r="J22" s="9">
        <v>2085</v>
      </c>
      <c r="K22" s="4"/>
    </row>
    <row r="23" spans="1:11" ht="12.75" customHeight="1">
      <c r="A23" s="11" t="s">
        <v>212</v>
      </c>
      <c r="B23" s="9">
        <v>1053</v>
      </c>
      <c r="C23" s="9">
        <v>2371</v>
      </c>
      <c r="D23" s="9">
        <v>1479</v>
      </c>
      <c r="E23" s="9">
        <v>1256</v>
      </c>
      <c r="F23" s="9">
        <v>1940</v>
      </c>
      <c r="G23" s="9">
        <v>301</v>
      </c>
      <c r="H23" s="9">
        <v>587</v>
      </c>
      <c r="I23" s="9">
        <v>1701</v>
      </c>
      <c r="J23" s="9">
        <v>958</v>
      </c>
      <c r="K23" s="4"/>
    </row>
    <row r="24" spans="1:11" ht="12.75" customHeight="1">
      <c r="A24" s="11" t="s">
        <v>416</v>
      </c>
      <c r="B24" s="9">
        <v>523</v>
      </c>
      <c r="C24" s="9">
        <v>1012</v>
      </c>
      <c r="D24" s="9">
        <v>788</v>
      </c>
      <c r="E24" s="9">
        <v>447</v>
      </c>
      <c r="F24" s="9">
        <v>733</v>
      </c>
      <c r="G24" s="9">
        <v>168</v>
      </c>
      <c r="H24" s="9">
        <v>352</v>
      </c>
      <c r="I24" s="9">
        <v>719</v>
      </c>
      <c r="J24" s="9">
        <v>473</v>
      </c>
      <c r="K24" s="4"/>
    </row>
    <row r="25" spans="1:11" ht="12.75" customHeight="1">
      <c r="A25" s="11" t="s">
        <v>196</v>
      </c>
      <c r="B25" s="9">
        <v>370</v>
      </c>
      <c r="C25" s="9">
        <v>789</v>
      </c>
      <c r="D25" s="9">
        <v>631</v>
      </c>
      <c r="E25" s="9">
        <v>378</v>
      </c>
      <c r="F25" s="9">
        <v>631</v>
      </c>
      <c r="G25" s="9">
        <v>174</v>
      </c>
      <c r="H25" s="9">
        <v>223</v>
      </c>
      <c r="I25" s="9">
        <v>686</v>
      </c>
      <c r="J25" s="9">
        <v>331</v>
      </c>
      <c r="K25" s="4"/>
    </row>
    <row r="26" spans="1:11" ht="12.75" customHeight="1">
      <c r="A26" s="11" t="s">
        <v>282</v>
      </c>
      <c r="B26" s="9">
        <v>950</v>
      </c>
      <c r="C26" s="9">
        <v>2285</v>
      </c>
      <c r="D26" s="9">
        <v>1766</v>
      </c>
      <c r="E26" s="9">
        <v>769</v>
      </c>
      <c r="F26" s="9">
        <v>1716</v>
      </c>
      <c r="G26" s="9">
        <v>431</v>
      </c>
      <c r="H26" s="9">
        <v>534</v>
      </c>
      <c r="I26" s="9">
        <v>1579</v>
      </c>
      <c r="J26" s="9">
        <v>911</v>
      </c>
      <c r="K26" s="4"/>
    </row>
    <row r="27" spans="1:11" ht="12.75" customHeight="1">
      <c r="A27" s="11" t="s">
        <v>366</v>
      </c>
      <c r="B27" s="9">
        <v>811</v>
      </c>
      <c r="C27" s="9">
        <v>2869</v>
      </c>
      <c r="D27" s="9">
        <v>2423</v>
      </c>
      <c r="E27" s="9">
        <v>751</v>
      </c>
      <c r="F27" s="9">
        <v>1720</v>
      </c>
      <c r="G27" s="9">
        <v>626</v>
      </c>
      <c r="H27" s="9">
        <v>875</v>
      </c>
      <c r="I27" s="9">
        <v>1814</v>
      </c>
      <c r="J27" s="9">
        <v>1332</v>
      </c>
      <c r="K27" s="4"/>
    </row>
    <row r="28" spans="1:11" ht="12.75" customHeight="1">
      <c r="A28" s="11" t="s">
        <v>287</v>
      </c>
      <c r="B28" s="9">
        <v>403</v>
      </c>
      <c r="C28" s="9">
        <v>751</v>
      </c>
      <c r="D28" s="9">
        <v>643</v>
      </c>
      <c r="E28" s="9">
        <v>417</v>
      </c>
      <c r="F28" s="9">
        <v>660</v>
      </c>
      <c r="G28" s="9">
        <v>161</v>
      </c>
      <c r="H28" s="9">
        <v>249</v>
      </c>
      <c r="I28" s="9">
        <v>755</v>
      </c>
      <c r="J28" s="9">
        <v>294</v>
      </c>
      <c r="K28" s="4"/>
    </row>
    <row r="29" spans="1:11" ht="12.75" customHeight="1">
      <c r="A29" s="11" t="s">
        <v>434</v>
      </c>
      <c r="B29" s="9">
        <v>5205</v>
      </c>
      <c r="C29" s="9">
        <v>6255</v>
      </c>
      <c r="D29" s="9">
        <v>5699</v>
      </c>
      <c r="E29" s="9">
        <v>3032</v>
      </c>
      <c r="F29" s="9">
        <v>4557</v>
      </c>
      <c r="G29" s="9">
        <v>2039</v>
      </c>
      <c r="H29" s="9">
        <v>2843</v>
      </c>
      <c r="I29" s="9">
        <v>3809</v>
      </c>
      <c r="J29" s="9">
        <v>5133</v>
      </c>
      <c r="K29" s="4"/>
    </row>
    <row r="30" spans="1:11" ht="12.75" customHeight="1">
      <c r="A30" s="11" t="s">
        <v>273</v>
      </c>
      <c r="B30" s="9">
        <v>528</v>
      </c>
      <c r="C30" s="9">
        <v>3682</v>
      </c>
      <c r="D30" s="9">
        <v>2580</v>
      </c>
      <c r="E30" s="9">
        <v>603</v>
      </c>
      <c r="F30" s="9">
        <v>1845</v>
      </c>
      <c r="G30" s="9">
        <v>555</v>
      </c>
      <c r="H30" s="9">
        <v>838</v>
      </c>
      <c r="I30" s="9">
        <v>1927</v>
      </c>
      <c r="J30" s="9">
        <v>1162</v>
      </c>
      <c r="K30" s="4"/>
    </row>
    <row r="31" spans="1:11" ht="12.75" customHeight="1">
      <c r="A31" s="11" t="s">
        <v>326</v>
      </c>
      <c r="B31" s="9">
        <v>982</v>
      </c>
      <c r="C31" s="9">
        <v>1602</v>
      </c>
      <c r="D31" s="9">
        <v>1230</v>
      </c>
      <c r="E31" s="9">
        <v>942</v>
      </c>
      <c r="F31" s="9">
        <v>1113</v>
      </c>
      <c r="G31" s="9">
        <v>544</v>
      </c>
      <c r="H31" s="9">
        <v>653</v>
      </c>
      <c r="I31" s="9">
        <v>1362</v>
      </c>
      <c r="J31" s="9">
        <v>833</v>
      </c>
      <c r="K31" s="4"/>
    </row>
    <row r="32" spans="1:11" ht="12.75" customHeight="1">
      <c r="A32" s="11" t="s">
        <v>89</v>
      </c>
      <c r="B32" s="9">
        <v>556</v>
      </c>
      <c r="C32" s="9">
        <v>1065</v>
      </c>
      <c r="D32" s="9">
        <v>679</v>
      </c>
      <c r="E32" s="9">
        <v>724</v>
      </c>
      <c r="F32" s="9">
        <v>989</v>
      </c>
      <c r="G32" s="9">
        <v>151</v>
      </c>
      <c r="H32" s="9">
        <v>274</v>
      </c>
      <c r="I32" s="9">
        <v>945</v>
      </c>
      <c r="J32" s="9">
        <v>440</v>
      </c>
      <c r="K32" s="4"/>
    </row>
    <row r="33" spans="1:11" ht="12.75" customHeight="1">
      <c r="A33" s="11" t="s">
        <v>320</v>
      </c>
      <c r="B33" s="9">
        <v>1279</v>
      </c>
      <c r="C33" s="9">
        <v>3374</v>
      </c>
      <c r="D33" s="9">
        <v>2506</v>
      </c>
      <c r="E33" s="9">
        <v>1456</v>
      </c>
      <c r="F33" s="9">
        <v>1783</v>
      </c>
      <c r="G33" s="9">
        <v>1302</v>
      </c>
      <c r="H33" s="9">
        <v>1084</v>
      </c>
      <c r="I33" s="9">
        <v>2248</v>
      </c>
      <c r="J33" s="9">
        <v>1890</v>
      </c>
      <c r="K33" s="4"/>
    </row>
    <row r="34" spans="1:11" ht="12.75" customHeight="1">
      <c r="A34" s="11" t="s">
        <v>233</v>
      </c>
      <c r="B34" s="9">
        <v>1255</v>
      </c>
      <c r="C34" s="9">
        <v>2864</v>
      </c>
      <c r="D34" s="9">
        <v>2462</v>
      </c>
      <c r="E34" s="9">
        <v>939</v>
      </c>
      <c r="F34" s="9">
        <v>1889</v>
      </c>
      <c r="G34" s="9">
        <v>479</v>
      </c>
      <c r="H34" s="9">
        <v>1160</v>
      </c>
      <c r="I34" s="9">
        <v>3704</v>
      </c>
      <c r="J34" s="9">
        <v>628</v>
      </c>
      <c r="K34" s="4"/>
    </row>
    <row r="35" spans="1:11" ht="12.75" customHeight="1">
      <c r="A35" s="11" t="s">
        <v>383</v>
      </c>
      <c r="B35" s="9">
        <v>1259</v>
      </c>
      <c r="C35" s="9">
        <v>4762</v>
      </c>
      <c r="D35" s="9">
        <v>3260</v>
      </c>
      <c r="E35" s="9">
        <v>1312</v>
      </c>
      <c r="F35" s="9">
        <v>2689</v>
      </c>
      <c r="G35" s="9">
        <v>736</v>
      </c>
      <c r="H35" s="9">
        <v>1192</v>
      </c>
      <c r="I35" s="9">
        <v>2698</v>
      </c>
      <c r="J35" s="9">
        <v>1806</v>
      </c>
      <c r="K35" s="4"/>
    </row>
    <row r="36" spans="1:11" ht="12.75" customHeight="1">
      <c r="A36" s="11" t="s">
        <v>413</v>
      </c>
      <c r="B36" s="9">
        <v>192</v>
      </c>
      <c r="C36" s="9">
        <v>397</v>
      </c>
      <c r="D36" s="9">
        <v>314</v>
      </c>
      <c r="E36" s="9">
        <v>203</v>
      </c>
      <c r="F36" s="9">
        <v>346</v>
      </c>
      <c r="G36" s="9">
        <v>72</v>
      </c>
      <c r="H36" s="9">
        <v>106</v>
      </c>
      <c r="I36" s="9">
        <v>333</v>
      </c>
      <c r="J36" s="9">
        <v>186</v>
      </c>
      <c r="K36" s="4"/>
    </row>
    <row r="37" spans="1:11" ht="12.75" customHeight="1">
      <c r="A37" s="11" t="s">
        <v>518</v>
      </c>
      <c r="B37" s="9">
        <v>1199</v>
      </c>
      <c r="C37" s="9">
        <v>2577</v>
      </c>
      <c r="D37" s="9">
        <v>1333</v>
      </c>
      <c r="E37" s="9">
        <v>1467</v>
      </c>
      <c r="F37" s="9">
        <v>1270</v>
      </c>
      <c r="G37" s="9">
        <v>1041</v>
      </c>
      <c r="H37" s="9">
        <v>853</v>
      </c>
      <c r="I37" s="9">
        <v>1553</v>
      </c>
      <c r="J37" s="9">
        <v>1501</v>
      </c>
      <c r="K37" s="4"/>
    </row>
    <row r="38" spans="1:11" ht="12.75" customHeight="1">
      <c r="A38" s="11" t="s">
        <v>199</v>
      </c>
      <c r="B38" s="9">
        <v>1430</v>
      </c>
      <c r="C38" s="9">
        <v>2195</v>
      </c>
      <c r="D38" s="9">
        <v>1233</v>
      </c>
      <c r="E38" s="9">
        <v>1667</v>
      </c>
      <c r="F38" s="9">
        <v>1128</v>
      </c>
      <c r="G38" s="9">
        <v>427</v>
      </c>
      <c r="H38" s="9">
        <v>1443</v>
      </c>
      <c r="I38" s="9">
        <v>2017</v>
      </c>
      <c r="J38" s="9">
        <v>887</v>
      </c>
      <c r="K38" s="4"/>
    </row>
    <row r="39" spans="1:11" ht="12.75" customHeight="1">
      <c r="A39" s="11" t="s">
        <v>148</v>
      </c>
      <c r="B39" s="9">
        <v>883</v>
      </c>
      <c r="C39" s="9">
        <v>1439</v>
      </c>
      <c r="D39" s="9">
        <v>1340</v>
      </c>
      <c r="E39" s="9">
        <v>617</v>
      </c>
      <c r="F39" s="9">
        <v>1265</v>
      </c>
      <c r="G39" s="9">
        <v>229</v>
      </c>
      <c r="H39" s="9">
        <v>368</v>
      </c>
      <c r="I39" s="9">
        <v>1385</v>
      </c>
      <c r="J39" s="9">
        <v>515</v>
      </c>
      <c r="K39" s="4"/>
    </row>
    <row r="40" spans="1:11" ht="12.75" customHeight="1">
      <c r="A40" s="11" t="s">
        <v>265</v>
      </c>
      <c r="B40" s="9">
        <v>1114</v>
      </c>
      <c r="C40" s="9">
        <v>2250</v>
      </c>
      <c r="D40" s="9">
        <v>1609</v>
      </c>
      <c r="E40" s="9">
        <v>1256</v>
      </c>
      <c r="F40" s="9">
        <v>1575</v>
      </c>
      <c r="G40" s="9">
        <v>707</v>
      </c>
      <c r="H40" s="9">
        <v>755</v>
      </c>
      <c r="I40" s="9">
        <v>2005</v>
      </c>
      <c r="J40" s="9">
        <v>1025</v>
      </c>
      <c r="K40" s="4"/>
    </row>
    <row r="41" spans="1:11" ht="12.75" customHeight="1">
      <c r="A41" s="11" t="s">
        <v>208</v>
      </c>
      <c r="B41" s="9">
        <v>680</v>
      </c>
      <c r="C41" s="9">
        <v>3445</v>
      </c>
      <c r="D41" s="9">
        <v>2371</v>
      </c>
      <c r="E41" s="9">
        <v>843</v>
      </c>
      <c r="F41" s="9">
        <v>1719</v>
      </c>
      <c r="G41" s="9">
        <v>564</v>
      </c>
      <c r="H41" s="9">
        <v>949</v>
      </c>
      <c r="I41" s="9">
        <v>1917</v>
      </c>
      <c r="J41" s="9">
        <v>1446</v>
      </c>
      <c r="K41" s="4"/>
    </row>
    <row r="42" spans="1:11" ht="12.75" customHeight="1">
      <c r="A42" s="11" t="s">
        <v>463</v>
      </c>
      <c r="B42" s="9">
        <v>19373</v>
      </c>
      <c r="C42" s="9">
        <v>26672</v>
      </c>
      <c r="D42" s="9">
        <v>23358</v>
      </c>
      <c r="E42" s="9">
        <v>17009</v>
      </c>
      <c r="F42" s="9">
        <v>14027</v>
      </c>
      <c r="G42" s="9">
        <v>7918</v>
      </c>
      <c r="H42" s="9">
        <v>20485</v>
      </c>
      <c r="I42" s="9">
        <v>22506</v>
      </c>
      <c r="J42" s="9">
        <v>18398</v>
      </c>
      <c r="K42" s="4"/>
    </row>
    <row r="43" spans="1:11" ht="12.75" customHeight="1">
      <c r="A43" s="11" t="s">
        <v>118</v>
      </c>
      <c r="B43" s="9">
        <v>705</v>
      </c>
      <c r="C43" s="9">
        <v>1902</v>
      </c>
      <c r="D43" s="9">
        <v>1557</v>
      </c>
      <c r="E43" s="9">
        <v>544</v>
      </c>
      <c r="F43" s="9">
        <v>1307</v>
      </c>
      <c r="G43" s="9">
        <v>203</v>
      </c>
      <c r="H43" s="9">
        <v>594</v>
      </c>
      <c r="I43" s="9">
        <v>1580</v>
      </c>
      <c r="J43" s="9">
        <v>589</v>
      </c>
      <c r="K43" s="4"/>
    </row>
    <row r="44" spans="1:11" ht="12.75" customHeight="1">
      <c r="A44" s="11" t="s">
        <v>168</v>
      </c>
      <c r="B44" s="9">
        <v>2642</v>
      </c>
      <c r="C44" s="9">
        <v>6716</v>
      </c>
      <c r="D44" s="9">
        <v>5481</v>
      </c>
      <c r="E44" s="9">
        <v>2029</v>
      </c>
      <c r="F44" s="9">
        <v>3751</v>
      </c>
      <c r="G44" s="9">
        <v>1362</v>
      </c>
      <c r="H44" s="9">
        <v>2480</v>
      </c>
      <c r="I44" s="9">
        <v>4302</v>
      </c>
      <c r="J44" s="9">
        <v>2930</v>
      </c>
      <c r="K44" s="4"/>
    </row>
    <row r="45" spans="1:11" ht="12.75" customHeight="1">
      <c r="A45" s="11" t="s">
        <v>437</v>
      </c>
      <c r="B45" s="9">
        <v>1380</v>
      </c>
      <c r="C45" s="9">
        <v>4712</v>
      </c>
      <c r="D45" s="9">
        <v>3317</v>
      </c>
      <c r="E45" s="9">
        <v>1562</v>
      </c>
      <c r="F45" s="9">
        <v>3269</v>
      </c>
      <c r="G45" s="9">
        <v>704</v>
      </c>
      <c r="H45" s="9">
        <v>1102</v>
      </c>
      <c r="I45" s="9">
        <v>3095</v>
      </c>
      <c r="J45" s="9">
        <v>1597</v>
      </c>
      <c r="K45" s="4"/>
    </row>
    <row r="46" spans="1:11" ht="12.75" customHeight="1">
      <c r="A46" s="11" t="s">
        <v>164</v>
      </c>
      <c r="B46" s="9">
        <v>1874</v>
      </c>
      <c r="C46" s="9">
        <v>2369</v>
      </c>
      <c r="D46" s="9">
        <v>1655</v>
      </c>
      <c r="E46" s="9">
        <v>2131</v>
      </c>
      <c r="F46" s="9">
        <v>2427</v>
      </c>
      <c r="G46" s="9">
        <v>692</v>
      </c>
      <c r="H46" s="9">
        <v>689</v>
      </c>
      <c r="I46" s="9">
        <v>2616</v>
      </c>
      <c r="J46" s="9">
        <v>1166</v>
      </c>
      <c r="K46" s="4"/>
    </row>
    <row r="47" spans="1:11" ht="12.75" customHeight="1">
      <c r="A47" s="11" t="s">
        <v>343</v>
      </c>
      <c r="B47" s="9">
        <v>1149</v>
      </c>
      <c r="C47" s="9">
        <v>2704</v>
      </c>
      <c r="D47" s="9">
        <v>2202</v>
      </c>
      <c r="E47" s="9">
        <v>919</v>
      </c>
      <c r="F47" s="9">
        <v>1969</v>
      </c>
      <c r="G47" s="9">
        <v>484</v>
      </c>
      <c r="H47" s="9">
        <v>781</v>
      </c>
      <c r="I47" s="9">
        <v>1886</v>
      </c>
      <c r="J47" s="9">
        <v>1108</v>
      </c>
      <c r="K47" s="4"/>
    </row>
    <row r="48" spans="1:11" ht="12.75" customHeight="1">
      <c r="A48" s="11" t="s">
        <v>370</v>
      </c>
      <c r="B48" s="9">
        <v>1374</v>
      </c>
      <c r="C48" s="9">
        <v>2512</v>
      </c>
      <c r="D48" s="9">
        <v>1644</v>
      </c>
      <c r="E48" s="9">
        <v>1012</v>
      </c>
      <c r="F48" s="9">
        <v>1364</v>
      </c>
      <c r="G48" s="9">
        <v>616</v>
      </c>
      <c r="H48" s="9">
        <v>979</v>
      </c>
      <c r="I48" s="9">
        <v>1559</v>
      </c>
      <c r="J48" s="9">
        <v>1201</v>
      </c>
      <c r="K48" s="4"/>
    </row>
    <row r="49" spans="1:11" ht="12.75" customHeight="1">
      <c r="A49" s="11" t="s">
        <v>357</v>
      </c>
      <c r="B49" s="9">
        <v>2029</v>
      </c>
      <c r="C49" s="9">
        <v>2311</v>
      </c>
      <c r="D49" s="9">
        <v>1919</v>
      </c>
      <c r="E49" s="9">
        <v>1673</v>
      </c>
      <c r="F49" s="9">
        <v>2138</v>
      </c>
      <c r="G49" s="9">
        <v>634</v>
      </c>
      <c r="H49" s="9">
        <v>988</v>
      </c>
      <c r="I49" s="9">
        <v>2333</v>
      </c>
      <c r="J49" s="9">
        <v>1289</v>
      </c>
      <c r="K49" s="4"/>
    </row>
    <row r="50" spans="1:11" ht="12.75" customHeight="1">
      <c r="A50" s="11" t="s">
        <v>113</v>
      </c>
      <c r="B50" s="9">
        <v>5888</v>
      </c>
      <c r="C50" s="9">
        <v>6963</v>
      </c>
      <c r="D50" s="9">
        <v>6472</v>
      </c>
      <c r="E50" s="9">
        <v>4389</v>
      </c>
      <c r="F50" s="9">
        <v>5126</v>
      </c>
      <c r="G50" s="9">
        <v>2931</v>
      </c>
      <c r="H50" s="9">
        <v>3274</v>
      </c>
      <c r="I50" s="9">
        <v>5953</v>
      </c>
      <c r="J50" s="9">
        <v>4803</v>
      </c>
      <c r="K50" s="4"/>
    </row>
    <row r="51" spans="1:11" ht="12.75" customHeight="1">
      <c r="A51" s="11" t="s">
        <v>61</v>
      </c>
      <c r="B51" s="9">
        <v>2243</v>
      </c>
      <c r="C51" s="9">
        <v>4368</v>
      </c>
      <c r="D51" s="9">
        <v>2828</v>
      </c>
      <c r="E51" s="9">
        <v>2206</v>
      </c>
      <c r="F51" s="9">
        <v>3104</v>
      </c>
      <c r="G51" s="9">
        <v>702</v>
      </c>
      <c r="H51" s="9">
        <v>1349</v>
      </c>
      <c r="I51" s="9">
        <v>3334</v>
      </c>
      <c r="J51" s="9">
        <v>1592</v>
      </c>
      <c r="K51" s="4"/>
    </row>
    <row r="52" spans="1:11" ht="12.75" customHeight="1">
      <c r="A52" s="11" t="s">
        <v>234</v>
      </c>
      <c r="B52" s="9">
        <v>933</v>
      </c>
      <c r="C52" s="9">
        <v>2603</v>
      </c>
      <c r="D52" s="9">
        <v>2146</v>
      </c>
      <c r="E52" s="9">
        <v>753</v>
      </c>
      <c r="F52" s="9">
        <v>1504</v>
      </c>
      <c r="G52" s="9">
        <v>467</v>
      </c>
      <c r="H52" s="9">
        <v>992</v>
      </c>
      <c r="I52" s="9">
        <v>1893</v>
      </c>
      <c r="J52" s="9">
        <v>1052</v>
      </c>
      <c r="K52" s="4"/>
    </row>
    <row r="53" spans="1:11" ht="12.75" customHeight="1">
      <c r="A53" s="11" t="s">
        <v>311</v>
      </c>
      <c r="B53" s="9">
        <v>499</v>
      </c>
      <c r="C53" s="9">
        <v>1518</v>
      </c>
      <c r="D53" s="9">
        <v>1265</v>
      </c>
      <c r="E53" s="9">
        <v>458</v>
      </c>
      <c r="F53" s="9">
        <v>878</v>
      </c>
      <c r="G53" s="9">
        <v>336</v>
      </c>
      <c r="H53" s="9">
        <v>555</v>
      </c>
      <c r="I53" s="9">
        <v>981</v>
      </c>
      <c r="J53" s="9">
        <v>714</v>
      </c>
      <c r="K53" s="4"/>
    </row>
    <row r="54" spans="1:11" ht="12.75" customHeight="1">
      <c r="A54" s="11" t="s">
        <v>473</v>
      </c>
      <c r="B54" s="9">
        <v>10142</v>
      </c>
      <c r="C54" s="9">
        <v>6736</v>
      </c>
      <c r="D54" s="9">
        <v>6885</v>
      </c>
      <c r="E54" s="9">
        <v>8012</v>
      </c>
      <c r="F54" s="9">
        <v>6934</v>
      </c>
      <c r="G54" s="9">
        <v>3060</v>
      </c>
      <c r="H54" s="9">
        <v>5188</v>
      </c>
      <c r="I54" s="9">
        <v>8441</v>
      </c>
      <c r="J54" s="9">
        <v>5778</v>
      </c>
      <c r="K54" s="4"/>
    </row>
    <row r="55" spans="1:11" ht="12.75" customHeight="1">
      <c r="A55" s="11" t="s">
        <v>476</v>
      </c>
      <c r="B55" s="9">
        <v>965</v>
      </c>
      <c r="C55" s="9">
        <v>1487</v>
      </c>
      <c r="D55" s="9">
        <v>1023</v>
      </c>
      <c r="E55" s="9">
        <v>965</v>
      </c>
      <c r="F55" s="9">
        <v>1209</v>
      </c>
      <c r="G55" s="9">
        <v>454</v>
      </c>
      <c r="H55" s="9">
        <v>464</v>
      </c>
      <c r="I55" s="9">
        <v>1200</v>
      </c>
      <c r="J55" s="9">
        <v>816</v>
      </c>
      <c r="K55" s="4"/>
    </row>
    <row r="56" spans="1:11" ht="12.75" customHeight="1">
      <c r="A56" s="11" t="s">
        <v>327</v>
      </c>
      <c r="B56" s="9">
        <v>9183</v>
      </c>
      <c r="C56" s="9">
        <v>8996</v>
      </c>
      <c r="D56" s="9">
        <v>8088</v>
      </c>
      <c r="E56" s="9">
        <v>6965</v>
      </c>
      <c r="F56" s="9">
        <v>8245</v>
      </c>
      <c r="G56" s="9">
        <v>3259</v>
      </c>
      <c r="H56" s="9">
        <v>5074</v>
      </c>
      <c r="I56" s="9">
        <v>9677</v>
      </c>
      <c r="J56" s="9">
        <v>5248</v>
      </c>
      <c r="K56" s="4"/>
    </row>
    <row r="57" spans="1:11" ht="12.75" customHeight="1">
      <c r="A57" s="11" t="s">
        <v>119</v>
      </c>
      <c r="B57" s="9">
        <v>1157</v>
      </c>
      <c r="C57" s="9">
        <v>2103</v>
      </c>
      <c r="D57" s="9">
        <v>1750</v>
      </c>
      <c r="E57" s="9">
        <v>1130</v>
      </c>
      <c r="F57" s="9">
        <v>1918</v>
      </c>
      <c r="G57" s="9">
        <v>516</v>
      </c>
      <c r="H57" s="9">
        <v>598</v>
      </c>
      <c r="I57" s="9">
        <v>1935</v>
      </c>
      <c r="J57" s="9">
        <v>974</v>
      </c>
      <c r="K57" s="4"/>
    </row>
    <row r="58" spans="1:11" ht="12.75" customHeight="1">
      <c r="A58" s="11" t="s">
        <v>408</v>
      </c>
      <c r="B58" s="9">
        <v>832</v>
      </c>
      <c r="C58" s="9">
        <v>2203</v>
      </c>
      <c r="D58" s="9">
        <v>1586</v>
      </c>
      <c r="E58" s="9">
        <v>978</v>
      </c>
      <c r="F58" s="9">
        <v>1076</v>
      </c>
      <c r="G58" s="9">
        <v>475</v>
      </c>
      <c r="H58" s="9">
        <v>1149</v>
      </c>
      <c r="I58" s="9">
        <v>1185</v>
      </c>
      <c r="J58" s="9">
        <v>1425</v>
      </c>
      <c r="K58" s="4"/>
    </row>
    <row r="59" spans="1:11" ht="12.75" customHeight="1">
      <c r="A59" s="11" t="s">
        <v>348</v>
      </c>
      <c r="B59" s="9">
        <v>2079</v>
      </c>
      <c r="C59" s="9">
        <v>2599</v>
      </c>
      <c r="D59" s="9">
        <v>2494</v>
      </c>
      <c r="E59" s="9">
        <v>1281</v>
      </c>
      <c r="F59" s="9">
        <v>2174</v>
      </c>
      <c r="G59" s="9">
        <v>558</v>
      </c>
      <c r="H59" s="9">
        <v>1110</v>
      </c>
      <c r="I59" s="9">
        <v>2735</v>
      </c>
      <c r="J59" s="9">
        <v>1138</v>
      </c>
      <c r="K59" s="4"/>
    </row>
    <row r="60" spans="1:11" ht="12.75" customHeight="1">
      <c r="A60" s="11" t="s">
        <v>515</v>
      </c>
      <c r="B60" s="9">
        <v>653</v>
      </c>
      <c r="C60" s="9">
        <v>666</v>
      </c>
      <c r="D60" s="9">
        <v>691</v>
      </c>
      <c r="E60" s="9">
        <v>464</v>
      </c>
      <c r="F60" s="9">
        <v>743</v>
      </c>
      <c r="G60" s="9">
        <v>183</v>
      </c>
      <c r="H60" s="9">
        <v>263</v>
      </c>
      <c r="I60" s="9">
        <v>717</v>
      </c>
      <c r="J60" s="9">
        <v>415</v>
      </c>
      <c r="K60" s="4"/>
    </row>
    <row r="61" spans="1:11" ht="12.75" customHeight="1">
      <c r="A61" s="11" t="s">
        <v>418</v>
      </c>
      <c r="B61" s="9">
        <v>579</v>
      </c>
      <c r="C61" s="9">
        <v>2363</v>
      </c>
      <c r="D61" s="9">
        <v>1614</v>
      </c>
      <c r="E61" s="9">
        <v>874</v>
      </c>
      <c r="F61" s="9">
        <v>1627</v>
      </c>
      <c r="G61" s="9">
        <v>268</v>
      </c>
      <c r="H61" s="9">
        <v>510</v>
      </c>
      <c r="I61" s="9">
        <v>1440</v>
      </c>
      <c r="J61" s="9">
        <v>805</v>
      </c>
      <c r="K61" s="4"/>
    </row>
    <row r="62" spans="1:11" ht="12.75" customHeight="1">
      <c r="A62" s="11" t="s">
        <v>96</v>
      </c>
      <c r="B62" s="9">
        <v>1457</v>
      </c>
      <c r="C62" s="9">
        <v>1774</v>
      </c>
      <c r="D62" s="9">
        <v>2818</v>
      </c>
      <c r="E62" s="9">
        <v>1393</v>
      </c>
      <c r="F62" s="9">
        <v>2456</v>
      </c>
      <c r="G62" s="9">
        <v>891</v>
      </c>
      <c r="H62" s="9">
        <v>731</v>
      </c>
      <c r="I62" s="9">
        <v>2228</v>
      </c>
      <c r="J62" s="9">
        <v>1771</v>
      </c>
      <c r="K62" s="4"/>
    </row>
    <row r="63" spans="1:11" ht="12.75" customHeight="1">
      <c r="A63" s="11" t="s">
        <v>31</v>
      </c>
      <c r="B63" s="9">
        <v>1998</v>
      </c>
      <c r="C63" s="9">
        <v>1773</v>
      </c>
      <c r="D63" s="9">
        <v>1993</v>
      </c>
      <c r="E63" s="9">
        <v>1307</v>
      </c>
      <c r="F63" s="9">
        <v>1120</v>
      </c>
      <c r="G63" s="9">
        <v>1064</v>
      </c>
      <c r="H63" s="9">
        <v>1237</v>
      </c>
      <c r="I63" s="9">
        <v>1930</v>
      </c>
      <c r="J63" s="9">
        <v>1360</v>
      </c>
      <c r="K63" s="4"/>
    </row>
    <row r="64" spans="1:11" ht="12.75" customHeight="1">
      <c r="A64" s="11" t="s">
        <v>318</v>
      </c>
      <c r="B64" s="9">
        <v>608</v>
      </c>
      <c r="C64" s="9">
        <v>960</v>
      </c>
      <c r="D64" s="9">
        <v>935</v>
      </c>
      <c r="E64" s="9">
        <v>473</v>
      </c>
      <c r="F64" s="9">
        <v>632</v>
      </c>
      <c r="G64" s="9">
        <v>332</v>
      </c>
      <c r="H64" s="9">
        <v>466</v>
      </c>
      <c r="I64" s="9">
        <v>900</v>
      </c>
      <c r="J64" s="9">
        <v>508</v>
      </c>
      <c r="K64" s="4"/>
    </row>
    <row r="65" spans="1:11" ht="12.75" customHeight="1">
      <c r="A65" s="11" t="s">
        <v>209</v>
      </c>
      <c r="B65" s="9">
        <v>2429</v>
      </c>
      <c r="C65" s="9">
        <v>2288</v>
      </c>
      <c r="D65" s="9">
        <v>1984</v>
      </c>
      <c r="E65" s="9">
        <v>1556</v>
      </c>
      <c r="F65" s="9">
        <v>2083</v>
      </c>
      <c r="G65" s="9">
        <v>835</v>
      </c>
      <c r="H65" s="9">
        <v>785</v>
      </c>
      <c r="I65" s="9">
        <v>2005</v>
      </c>
      <c r="J65" s="9">
        <v>1586</v>
      </c>
      <c r="K65" s="4"/>
    </row>
    <row r="66" spans="1:11" ht="12.75" customHeight="1">
      <c r="A66" s="11" t="s">
        <v>451</v>
      </c>
      <c r="B66" s="9">
        <v>1365</v>
      </c>
      <c r="C66" s="9">
        <v>1839</v>
      </c>
      <c r="D66" s="9">
        <v>1783</v>
      </c>
      <c r="E66" s="9">
        <v>1141</v>
      </c>
      <c r="F66" s="9">
        <v>1470</v>
      </c>
      <c r="G66" s="9">
        <v>558</v>
      </c>
      <c r="H66" s="9">
        <v>936</v>
      </c>
      <c r="I66" s="9">
        <v>1808</v>
      </c>
      <c r="J66" s="9">
        <v>1078</v>
      </c>
      <c r="K66" s="4"/>
    </row>
    <row r="67" spans="1:11" ht="12.75" customHeight="1">
      <c r="A67" s="11" t="s">
        <v>182</v>
      </c>
      <c r="B67" s="9">
        <v>776</v>
      </c>
      <c r="C67" s="9">
        <v>1498</v>
      </c>
      <c r="D67" s="9">
        <v>1052</v>
      </c>
      <c r="E67" s="9">
        <v>864</v>
      </c>
      <c r="F67" s="9">
        <v>1055</v>
      </c>
      <c r="G67" s="9">
        <v>550</v>
      </c>
      <c r="H67" s="9">
        <v>388</v>
      </c>
      <c r="I67" s="9">
        <v>1171</v>
      </c>
      <c r="J67" s="9">
        <v>789</v>
      </c>
      <c r="K67" s="4"/>
    </row>
    <row r="68" spans="1:11" ht="12.75" customHeight="1">
      <c r="A68" s="11" t="s">
        <v>369</v>
      </c>
      <c r="B68" s="9">
        <v>3446</v>
      </c>
      <c r="C68" s="9">
        <v>4112</v>
      </c>
      <c r="D68" s="9">
        <v>3579</v>
      </c>
      <c r="E68" s="9">
        <v>2712</v>
      </c>
      <c r="F68" s="9">
        <v>2705</v>
      </c>
      <c r="G68" s="9">
        <v>1832</v>
      </c>
      <c r="H68" s="9">
        <v>2147</v>
      </c>
      <c r="I68" s="9">
        <v>4031</v>
      </c>
      <c r="J68" s="9">
        <v>2527</v>
      </c>
      <c r="K68" s="4"/>
    </row>
    <row r="69" spans="1:11" ht="12.75" customHeight="1">
      <c r="A69" s="11" t="s">
        <v>246</v>
      </c>
      <c r="B69" s="9">
        <v>2207</v>
      </c>
      <c r="C69" s="9">
        <v>6059</v>
      </c>
      <c r="D69" s="9">
        <v>5299</v>
      </c>
      <c r="E69" s="9">
        <v>1760</v>
      </c>
      <c r="F69" s="9">
        <v>3765</v>
      </c>
      <c r="G69" s="9">
        <v>1153</v>
      </c>
      <c r="H69" s="9">
        <v>2260</v>
      </c>
      <c r="I69" s="9">
        <v>3250</v>
      </c>
      <c r="J69" s="9">
        <v>3887</v>
      </c>
      <c r="K69" s="4"/>
    </row>
    <row r="70" spans="1:11" ht="12.75" customHeight="1">
      <c r="A70" s="11" t="s">
        <v>319</v>
      </c>
      <c r="B70" s="9">
        <v>1107</v>
      </c>
      <c r="C70" s="9">
        <v>3732</v>
      </c>
      <c r="D70" s="9">
        <v>2570</v>
      </c>
      <c r="E70" s="9">
        <v>1478</v>
      </c>
      <c r="F70" s="9">
        <v>2370</v>
      </c>
      <c r="G70" s="9">
        <v>545</v>
      </c>
      <c r="H70" s="9">
        <v>1779</v>
      </c>
      <c r="I70" s="9">
        <v>2603</v>
      </c>
      <c r="J70" s="9">
        <v>1364</v>
      </c>
      <c r="K70" s="4"/>
    </row>
    <row r="71" spans="1:11" ht="12.75" customHeight="1">
      <c r="A71" s="11" t="s">
        <v>448</v>
      </c>
      <c r="B71" s="9">
        <v>1136</v>
      </c>
      <c r="C71" s="9">
        <v>3500</v>
      </c>
      <c r="D71" s="9">
        <v>1588</v>
      </c>
      <c r="E71" s="9">
        <v>1689</v>
      </c>
      <c r="F71" s="9">
        <v>1361</v>
      </c>
      <c r="G71" s="9">
        <v>1245</v>
      </c>
      <c r="H71" s="9">
        <v>1183</v>
      </c>
      <c r="I71" s="9">
        <v>1542</v>
      </c>
      <c r="J71" s="9">
        <v>2067</v>
      </c>
      <c r="K71" s="4"/>
    </row>
    <row r="72" spans="1:11" ht="12.75" customHeight="1">
      <c r="A72" s="11" t="s">
        <v>384</v>
      </c>
      <c r="B72" s="9">
        <v>161</v>
      </c>
      <c r="C72" s="9">
        <v>381</v>
      </c>
      <c r="D72" s="9">
        <v>351</v>
      </c>
      <c r="E72" s="9">
        <v>138</v>
      </c>
      <c r="F72" s="9">
        <v>234</v>
      </c>
      <c r="G72" s="9">
        <v>94</v>
      </c>
      <c r="H72" s="9">
        <v>169</v>
      </c>
      <c r="I72" s="9">
        <v>276</v>
      </c>
      <c r="J72" s="9">
        <v>225</v>
      </c>
      <c r="K72" s="4"/>
    </row>
    <row r="73" spans="1:10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</sheetData>
  <sheetProtection/>
  <mergeCells count="3">
    <mergeCell ref="D1:E1"/>
    <mergeCell ref="F1:H1"/>
    <mergeCell ref="I1:J1"/>
  </mergeCells>
  <printOptions/>
  <pageMargins left="0.75" right="0.75" top="1" bottom="0.66" header="0.5" footer="0.5"/>
  <pageSetup horizontalDpi="300" verticalDpi="300" orientation="landscape" paperSize="9" scale="94" r:id="rId1"/>
  <headerFooter alignWithMargins="0">
    <oddHeader>&amp;C&amp;"Arial,Bold"&amp;12June 1, 2010 Democratic Party Primary Returns</oddHeader>
    <oddFooter>&amp;C&amp;P of 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"/>
  <sheetViews>
    <sheetView tabSelected="1" view="pageBreakPreview" zoomScaleSheetLayoutView="100" zoomScalePageLayoutView="0" workbookViewId="0" topLeftCell="A1">
      <pane ySplit="1" topLeftCell="A191" activePane="bottomLeft" state="frozen"/>
      <selection pane="topLeft" activeCell="D16" sqref="D16"/>
      <selection pane="bottomLeft" activeCell="D16" sqref="D16"/>
    </sheetView>
  </sheetViews>
  <sheetFormatPr defaultColWidth="9.140625" defaultRowHeight="12.75" customHeight="1"/>
  <cols>
    <col min="1" max="1" width="26.57421875" style="0" customWidth="1"/>
    <col min="2" max="2" width="10.7109375" style="0" customWidth="1"/>
    <col min="3" max="3" width="7.8515625" style="0" customWidth="1"/>
    <col min="4" max="4" width="8.421875" style="0" customWidth="1"/>
    <col min="5" max="5" width="12.421875" style="0" customWidth="1"/>
    <col min="6" max="7" width="10.7109375" style="0" customWidth="1"/>
    <col min="8" max="9" width="10.140625" style="0" customWidth="1"/>
    <col min="10" max="10" width="9.00390625" style="0" customWidth="1"/>
    <col min="11" max="11" width="8.7109375" style="0" customWidth="1"/>
    <col min="12" max="12" width="5.7109375" style="0" customWidth="1"/>
    <col min="13" max="13" width="7.421875" style="0" customWidth="1"/>
    <col min="14" max="14" width="7.57421875" style="0" customWidth="1"/>
    <col min="15" max="15" width="10.421875" style="0" customWidth="1"/>
    <col min="16" max="16" width="6.28125" style="0" customWidth="1"/>
    <col min="17" max="28" width="9.140625" style="0" customWidth="1"/>
  </cols>
  <sheetData>
    <row r="1" spans="1:17" ht="12.75" customHeight="1">
      <c r="A1" s="1" t="s">
        <v>342</v>
      </c>
      <c r="B1" s="13" t="s">
        <v>389</v>
      </c>
      <c r="C1" s="14" t="s">
        <v>458</v>
      </c>
      <c r="D1" s="15" t="s">
        <v>19</v>
      </c>
      <c r="E1" s="48" t="s">
        <v>511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"/>
    </row>
    <row r="2" spans="1:17" ht="15" customHeight="1">
      <c r="A2" s="16" t="s">
        <v>280</v>
      </c>
      <c r="B2" s="17"/>
      <c r="C2" s="17"/>
      <c r="D2" s="18"/>
      <c r="E2" s="19" t="s">
        <v>297</v>
      </c>
      <c r="F2" s="19" t="s">
        <v>208</v>
      </c>
      <c r="G2" s="19" t="s">
        <v>168</v>
      </c>
      <c r="H2" s="19" t="s">
        <v>437</v>
      </c>
      <c r="I2" s="19" t="s">
        <v>343</v>
      </c>
      <c r="J2" s="19" t="s">
        <v>113</v>
      </c>
      <c r="K2" s="19" t="s">
        <v>119</v>
      </c>
      <c r="L2" s="20"/>
      <c r="M2" s="20"/>
      <c r="N2" s="20"/>
      <c r="O2" s="20"/>
      <c r="P2" s="20"/>
      <c r="Q2" s="4"/>
    </row>
    <row r="3" spans="1:17" ht="15" customHeight="1">
      <c r="A3" s="21" t="s">
        <v>289</v>
      </c>
      <c r="B3" s="22"/>
      <c r="C3" s="9">
        <f>SUM(E3:P3)</f>
        <v>5277</v>
      </c>
      <c r="D3" s="10">
        <f>C3/SUM(C3:C6)</f>
        <v>0.11699627527492018</v>
      </c>
      <c r="E3" s="9">
        <v>588</v>
      </c>
      <c r="F3" s="9">
        <v>497</v>
      </c>
      <c r="G3" s="9">
        <v>949</v>
      </c>
      <c r="H3" s="9">
        <v>384</v>
      </c>
      <c r="I3" s="9">
        <v>266</v>
      </c>
      <c r="J3" s="9">
        <v>2429</v>
      </c>
      <c r="K3" s="9">
        <v>164</v>
      </c>
      <c r="L3" s="20"/>
      <c r="M3" s="20"/>
      <c r="N3" s="20"/>
      <c r="O3" s="20"/>
      <c r="P3" s="20"/>
      <c r="Q3" s="4"/>
    </row>
    <row r="4" spans="1:17" ht="15" customHeight="1">
      <c r="A4" s="21" t="s">
        <v>267</v>
      </c>
      <c r="B4" s="22"/>
      <c r="C4" s="9">
        <f>SUM(E4:P4)</f>
        <v>1751</v>
      </c>
      <c r="D4" s="10">
        <f>C4/SUM(C3:C6)</f>
        <v>0.0388213905640298</v>
      </c>
      <c r="E4" s="9">
        <v>372</v>
      </c>
      <c r="F4" s="9">
        <v>173</v>
      </c>
      <c r="G4" s="9">
        <v>458</v>
      </c>
      <c r="H4" s="9">
        <v>198</v>
      </c>
      <c r="I4" s="9">
        <v>97</v>
      </c>
      <c r="J4" s="9">
        <v>354</v>
      </c>
      <c r="K4" s="9">
        <v>99</v>
      </c>
      <c r="L4" s="20"/>
      <c r="M4" s="20"/>
      <c r="N4" s="20"/>
      <c r="O4" s="20"/>
      <c r="P4" s="20"/>
      <c r="Q4" s="4"/>
    </row>
    <row r="5" spans="1:17" ht="15" customHeight="1">
      <c r="A5" s="21" t="s">
        <v>467</v>
      </c>
      <c r="B5" s="22" t="s">
        <v>295</v>
      </c>
      <c r="C5" s="9">
        <f>SUM(E5:P5)</f>
        <v>27814</v>
      </c>
      <c r="D5" s="10">
        <f>C5/SUM(C3:C6)</f>
        <v>0.6166637105356509</v>
      </c>
      <c r="E5" s="9">
        <v>4744</v>
      </c>
      <c r="F5" s="9">
        <v>2254</v>
      </c>
      <c r="G5" s="9">
        <v>5366</v>
      </c>
      <c r="H5" s="9">
        <v>3801</v>
      </c>
      <c r="I5" s="9">
        <v>2970</v>
      </c>
      <c r="J5" s="9">
        <v>7428</v>
      </c>
      <c r="K5" s="9">
        <v>1251</v>
      </c>
      <c r="L5" s="20"/>
      <c r="M5" s="20"/>
      <c r="N5" s="20"/>
      <c r="O5" s="20"/>
      <c r="P5" s="20"/>
      <c r="Q5" s="4"/>
    </row>
    <row r="6" spans="1:17" ht="15" customHeight="1">
      <c r="A6" s="21" t="s">
        <v>333</v>
      </c>
      <c r="B6" s="22"/>
      <c r="C6" s="9">
        <f>SUM(E6:P6)</f>
        <v>10262</v>
      </c>
      <c r="D6" s="10">
        <f>C6/SUM(C3:C6)</f>
        <v>0.22751862362539907</v>
      </c>
      <c r="E6" s="9">
        <v>1657</v>
      </c>
      <c r="F6" s="9">
        <v>1009</v>
      </c>
      <c r="G6" s="9">
        <v>2083</v>
      </c>
      <c r="H6" s="9">
        <v>1802</v>
      </c>
      <c r="I6" s="9">
        <v>579</v>
      </c>
      <c r="J6" s="9">
        <v>2676</v>
      </c>
      <c r="K6" s="9">
        <v>456</v>
      </c>
      <c r="L6" s="20"/>
      <c r="M6" s="20"/>
      <c r="N6" s="20"/>
      <c r="O6" s="20"/>
      <c r="P6" s="20"/>
      <c r="Q6" s="4"/>
    </row>
    <row r="7" spans="1:17" ht="15" customHeight="1">
      <c r="A7" s="16" t="s">
        <v>281</v>
      </c>
      <c r="B7" s="17"/>
      <c r="C7" s="17"/>
      <c r="D7" s="18"/>
      <c r="E7" s="19" t="s">
        <v>505</v>
      </c>
      <c r="F7" s="19" t="s">
        <v>75</v>
      </c>
      <c r="G7" s="19" t="s">
        <v>434</v>
      </c>
      <c r="H7" s="19" t="s">
        <v>518</v>
      </c>
      <c r="I7" s="19" t="s">
        <v>199</v>
      </c>
      <c r="J7" s="19" t="s">
        <v>463</v>
      </c>
      <c r="K7" s="19" t="s">
        <v>61</v>
      </c>
      <c r="L7" s="19" t="s">
        <v>408</v>
      </c>
      <c r="M7" s="19" t="s">
        <v>348</v>
      </c>
      <c r="N7" s="19" t="s">
        <v>209</v>
      </c>
      <c r="O7" s="19" t="s">
        <v>369</v>
      </c>
      <c r="P7" s="19" t="s">
        <v>448</v>
      </c>
      <c r="Q7" s="4"/>
    </row>
    <row r="8" spans="1:17" ht="12.75" customHeight="1">
      <c r="A8" s="21" t="s">
        <v>475</v>
      </c>
      <c r="B8" s="22"/>
      <c r="C8" s="9">
        <f>SUM(E8:P8)</f>
        <v>6672</v>
      </c>
      <c r="D8" s="10">
        <f>C8/SUM(C8:C11)</f>
        <v>0.07787660200294139</v>
      </c>
      <c r="E8" s="9">
        <v>714</v>
      </c>
      <c r="F8" s="9">
        <v>233</v>
      </c>
      <c r="G8" s="9">
        <v>1045</v>
      </c>
      <c r="H8" s="9">
        <v>128</v>
      </c>
      <c r="I8" s="9">
        <v>260</v>
      </c>
      <c r="J8" s="9">
        <v>2269</v>
      </c>
      <c r="K8" s="9">
        <v>828</v>
      </c>
      <c r="L8" s="9">
        <v>135</v>
      </c>
      <c r="M8" s="9">
        <v>281</v>
      </c>
      <c r="N8" s="9">
        <v>179</v>
      </c>
      <c r="O8" s="9">
        <v>290</v>
      </c>
      <c r="P8" s="9">
        <v>310</v>
      </c>
      <c r="Q8" s="4"/>
    </row>
    <row r="9" spans="1:17" ht="15" customHeight="1">
      <c r="A9" s="21" t="s">
        <v>176</v>
      </c>
      <c r="B9" s="22"/>
      <c r="C9" s="9">
        <f>SUM(E9:P9)</f>
        <v>22981</v>
      </c>
      <c r="D9" s="10">
        <f>C9/SUM(C8:C11)</f>
        <v>0.2682377384037164</v>
      </c>
      <c r="E9" s="9">
        <v>1545</v>
      </c>
      <c r="F9" s="9">
        <v>414</v>
      </c>
      <c r="G9" s="9">
        <v>2127</v>
      </c>
      <c r="H9" s="9">
        <v>1359</v>
      </c>
      <c r="I9" s="9">
        <v>1275</v>
      </c>
      <c r="J9" s="9">
        <v>7868</v>
      </c>
      <c r="K9" s="9">
        <v>1991</v>
      </c>
      <c r="L9" s="9">
        <v>739</v>
      </c>
      <c r="M9" s="9">
        <v>678</v>
      </c>
      <c r="N9" s="9">
        <v>1611</v>
      </c>
      <c r="O9" s="9">
        <v>1569</v>
      </c>
      <c r="P9" s="9">
        <v>1805</v>
      </c>
      <c r="Q9" s="4"/>
    </row>
    <row r="10" spans="1:17" ht="15" customHeight="1">
      <c r="A10" s="21" t="s">
        <v>64</v>
      </c>
      <c r="B10" s="22" t="s">
        <v>335</v>
      </c>
      <c r="C10" s="9">
        <f>SUM(E10:P10)</f>
        <v>31531</v>
      </c>
      <c r="D10" s="10">
        <f>C10/SUM(C8:C11)</f>
        <v>0.36803464294885263</v>
      </c>
      <c r="E10" s="9">
        <v>698</v>
      </c>
      <c r="F10" s="9">
        <v>666</v>
      </c>
      <c r="G10" s="9">
        <v>7534</v>
      </c>
      <c r="H10" s="9">
        <v>1002</v>
      </c>
      <c r="I10" s="9">
        <v>980</v>
      </c>
      <c r="J10" s="9">
        <v>11526</v>
      </c>
      <c r="K10" s="9">
        <v>1919</v>
      </c>
      <c r="L10" s="9">
        <v>1456</v>
      </c>
      <c r="M10" s="9">
        <v>693</v>
      </c>
      <c r="N10" s="9">
        <v>908</v>
      </c>
      <c r="O10" s="9">
        <v>2539</v>
      </c>
      <c r="P10" s="9">
        <v>1610</v>
      </c>
      <c r="Q10" s="4"/>
    </row>
    <row r="11" spans="1:17" ht="15" customHeight="1">
      <c r="A11" s="21" t="s">
        <v>104</v>
      </c>
      <c r="B11" s="22" t="s">
        <v>335</v>
      </c>
      <c r="C11" s="9">
        <f>SUM(E11:P11)</f>
        <v>24490</v>
      </c>
      <c r="D11" s="10">
        <f>C11/SUM(C8:C11)</f>
        <v>0.2858510166444896</v>
      </c>
      <c r="E11" s="9">
        <v>1138</v>
      </c>
      <c r="F11" s="9">
        <v>730</v>
      </c>
      <c r="G11" s="9">
        <v>551</v>
      </c>
      <c r="H11" s="9">
        <v>1196</v>
      </c>
      <c r="I11" s="9">
        <v>1043</v>
      </c>
      <c r="J11" s="9">
        <v>12207</v>
      </c>
      <c r="K11" s="9">
        <v>1472</v>
      </c>
      <c r="L11" s="9">
        <v>679</v>
      </c>
      <c r="M11" s="9">
        <v>1228</v>
      </c>
      <c r="N11" s="9">
        <v>1938</v>
      </c>
      <c r="O11" s="9">
        <v>1644</v>
      </c>
      <c r="P11" s="9">
        <v>664</v>
      </c>
      <c r="Q11" s="4"/>
    </row>
    <row r="12" spans="1:17" ht="15" customHeight="1">
      <c r="A12" s="16" t="s">
        <v>485</v>
      </c>
      <c r="B12" s="17"/>
      <c r="C12" s="17"/>
      <c r="D12" s="18"/>
      <c r="E12" s="19" t="s">
        <v>171</v>
      </c>
      <c r="F12" s="19" t="s">
        <v>199</v>
      </c>
      <c r="G12" s="19" t="s">
        <v>463</v>
      </c>
      <c r="H12" s="20"/>
      <c r="I12" s="20"/>
      <c r="J12" s="20"/>
      <c r="K12" s="20"/>
      <c r="L12" s="20"/>
      <c r="M12" s="20"/>
      <c r="N12" s="20"/>
      <c r="O12" s="20"/>
      <c r="P12" s="20"/>
      <c r="Q12" s="4"/>
    </row>
    <row r="13" spans="1:17" ht="15" customHeight="1">
      <c r="A13" s="21" t="s">
        <v>262</v>
      </c>
      <c r="B13" s="22" t="s">
        <v>295</v>
      </c>
      <c r="C13" s="9">
        <f>SUM(E13:P13)</f>
        <v>28427</v>
      </c>
      <c r="D13" s="10">
        <f>C13/SUM(C13:C14)</f>
        <v>0.6971502844810673</v>
      </c>
      <c r="E13" s="23">
        <v>460</v>
      </c>
      <c r="F13" s="23">
        <v>2093</v>
      </c>
      <c r="G13" s="23">
        <v>25874</v>
      </c>
      <c r="H13" s="20"/>
      <c r="I13" s="20"/>
      <c r="J13" s="20"/>
      <c r="K13" s="20"/>
      <c r="L13" s="20"/>
      <c r="M13" s="20"/>
      <c r="N13" s="20"/>
      <c r="O13" s="20"/>
      <c r="P13" s="20"/>
      <c r="Q13" s="4"/>
    </row>
    <row r="14" spans="1:17" ht="15" customHeight="1">
      <c r="A14" s="21" t="s">
        <v>184</v>
      </c>
      <c r="B14" s="22"/>
      <c r="C14" s="9">
        <f>SUM(E14:P14)</f>
        <v>12349</v>
      </c>
      <c r="D14" s="10">
        <f>C14/SUM(C13:C14)</f>
        <v>0.3028497155189327</v>
      </c>
      <c r="E14" s="9">
        <v>223</v>
      </c>
      <c r="F14" s="9">
        <v>816</v>
      </c>
      <c r="G14" s="9">
        <v>11310</v>
      </c>
      <c r="H14" s="20"/>
      <c r="I14" s="20"/>
      <c r="J14" s="20"/>
      <c r="K14" s="20"/>
      <c r="L14" s="20"/>
      <c r="M14" s="20"/>
      <c r="N14" s="20"/>
      <c r="O14" s="20"/>
      <c r="P14" s="20"/>
      <c r="Q14" s="4"/>
    </row>
    <row r="15" spans="1:17" ht="15" customHeight="1">
      <c r="A15" s="16" t="s">
        <v>478</v>
      </c>
      <c r="B15" s="17"/>
      <c r="C15" s="17"/>
      <c r="D15" s="18"/>
      <c r="E15" s="19" t="s">
        <v>273</v>
      </c>
      <c r="F15" s="19" t="s">
        <v>320</v>
      </c>
      <c r="G15" s="19" t="s">
        <v>208</v>
      </c>
      <c r="H15" s="19" t="s">
        <v>343</v>
      </c>
      <c r="I15" s="19" t="s">
        <v>113</v>
      </c>
      <c r="J15" s="20"/>
      <c r="K15" s="20"/>
      <c r="L15" s="20"/>
      <c r="M15" s="20"/>
      <c r="N15" s="20"/>
      <c r="O15" s="20"/>
      <c r="P15" s="20"/>
      <c r="Q15" s="4"/>
    </row>
    <row r="16" spans="1:17" ht="15" customHeight="1">
      <c r="A16" s="21" t="s">
        <v>223</v>
      </c>
      <c r="B16" s="22"/>
      <c r="C16" s="9">
        <f>SUM(E16:P16)</f>
        <v>9557</v>
      </c>
      <c r="D16" s="10">
        <f>C16/SUM(C16:C17)</f>
        <v>0.35141197234887483</v>
      </c>
      <c r="E16" s="9">
        <v>2773</v>
      </c>
      <c r="F16" s="9">
        <v>1498</v>
      </c>
      <c r="G16" s="9">
        <v>1924</v>
      </c>
      <c r="H16" s="9">
        <v>999</v>
      </c>
      <c r="I16" s="9">
        <v>2363</v>
      </c>
      <c r="J16" s="20"/>
      <c r="K16" s="20"/>
      <c r="L16" s="20"/>
      <c r="M16" s="20"/>
      <c r="N16" s="20"/>
      <c r="O16" s="20"/>
      <c r="P16" s="20"/>
      <c r="Q16" s="4"/>
    </row>
    <row r="17" spans="1:17" ht="15" customHeight="1">
      <c r="A17" s="21" t="s">
        <v>462</v>
      </c>
      <c r="B17" s="22" t="s">
        <v>295</v>
      </c>
      <c r="C17" s="9">
        <f>SUM(E17:P17)</f>
        <v>17639</v>
      </c>
      <c r="D17" s="10">
        <f>C17/SUM(C16:C17)</f>
        <v>0.6485880276511252</v>
      </c>
      <c r="E17" s="9">
        <v>1175</v>
      </c>
      <c r="F17" s="9">
        <v>2799</v>
      </c>
      <c r="G17" s="9">
        <v>1749</v>
      </c>
      <c r="H17" s="9">
        <v>2354</v>
      </c>
      <c r="I17" s="9">
        <v>9562</v>
      </c>
      <c r="J17" s="20"/>
      <c r="K17" s="20"/>
      <c r="L17" s="20"/>
      <c r="M17" s="20"/>
      <c r="N17" s="20"/>
      <c r="O17" s="20"/>
      <c r="P17" s="20"/>
      <c r="Q17" s="4"/>
    </row>
    <row r="18" spans="1:17" ht="15" customHeight="1">
      <c r="A18" s="16" t="s">
        <v>376</v>
      </c>
      <c r="B18" s="17"/>
      <c r="C18" s="17"/>
      <c r="D18" s="18"/>
      <c r="E18" s="19" t="s">
        <v>297</v>
      </c>
      <c r="F18" s="19" t="s">
        <v>168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"/>
    </row>
    <row r="19" spans="1:17" ht="15" customHeight="1">
      <c r="A19" s="21" t="s">
        <v>200</v>
      </c>
      <c r="B19" s="22"/>
      <c r="C19" s="9">
        <f>SUM(E19:P19)</f>
        <v>2288</v>
      </c>
      <c r="D19" s="10">
        <f>C19/SUM(C19:C20)</f>
        <v>0.13876758854924795</v>
      </c>
      <c r="E19" s="23">
        <v>885</v>
      </c>
      <c r="F19" s="23">
        <v>1403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4"/>
    </row>
    <row r="20" spans="1:17" ht="15" customHeight="1">
      <c r="A20" s="21" t="s">
        <v>124</v>
      </c>
      <c r="B20" s="22" t="s">
        <v>295</v>
      </c>
      <c r="C20" s="9">
        <f>SUM(E20:P20)</f>
        <v>14200</v>
      </c>
      <c r="D20" s="10">
        <f>C20/SUM(C19:C20)</f>
        <v>0.861232411450752</v>
      </c>
      <c r="E20" s="23">
        <v>5303</v>
      </c>
      <c r="F20" s="23">
        <v>8897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"/>
    </row>
    <row r="21" spans="1:17" ht="15" customHeight="1">
      <c r="A21" s="16" t="s">
        <v>377</v>
      </c>
      <c r="B21" s="17"/>
      <c r="C21" s="17"/>
      <c r="D21" s="18"/>
      <c r="E21" s="19" t="s">
        <v>463</v>
      </c>
      <c r="F21" s="19" t="s">
        <v>369</v>
      </c>
      <c r="G21" s="19" t="s">
        <v>246</v>
      </c>
      <c r="H21" s="19" t="s">
        <v>384</v>
      </c>
      <c r="I21" s="20"/>
      <c r="J21" s="20"/>
      <c r="K21" s="20"/>
      <c r="L21" s="20"/>
      <c r="M21" s="20"/>
      <c r="N21" s="20"/>
      <c r="O21" s="20"/>
      <c r="P21" s="20"/>
      <c r="Q21" s="4"/>
    </row>
    <row r="22" spans="1:17" ht="15" customHeight="1">
      <c r="A22" s="21" t="s">
        <v>195</v>
      </c>
      <c r="B22" s="22"/>
      <c r="C22" s="9">
        <f>SUM(E22:P22)</f>
        <v>2550</v>
      </c>
      <c r="D22" s="10">
        <f>C22/SUM(C22:C23)</f>
        <v>0.2719419857097153</v>
      </c>
      <c r="E22" s="23">
        <v>241</v>
      </c>
      <c r="F22" s="23">
        <v>92</v>
      </c>
      <c r="G22" s="23">
        <v>2182</v>
      </c>
      <c r="H22" s="23">
        <v>35</v>
      </c>
      <c r="I22" s="20"/>
      <c r="J22" s="20"/>
      <c r="K22" s="20"/>
      <c r="L22" s="20"/>
      <c r="M22" s="20"/>
      <c r="N22" s="20"/>
      <c r="O22" s="20"/>
      <c r="P22" s="20"/>
      <c r="Q22" s="4"/>
    </row>
    <row r="23" spans="1:17" ht="15" customHeight="1">
      <c r="A23" s="21" t="s">
        <v>415</v>
      </c>
      <c r="B23" s="22" t="s">
        <v>295</v>
      </c>
      <c r="C23" s="9">
        <f>SUM(E23:P23)</f>
        <v>6827</v>
      </c>
      <c r="D23" s="10">
        <f>C23/SUM(C22:C23)</f>
        <v>0.7280580142902847</v>
      </c>
      <c r="E23" s="23">
        <v>807</v>
      </c>
      <c r="F23" s="23">
        <v>532</v>
      </c>
      <c r="G23" s="23">
        <v>5450</v>
      </c>
      <c r="H23" s="23">
        <v>38</v>
      </c>
      <c r="I23" s="20"/>
      <c r="J23" s="20"/>
      <c r="K23" s="20"/>
      <c r="L23" s="20"/>
      <c r="M23" s="20"/>
      <c r="N23" s="20"/>
      <c r="O23" s="20"/>
      <c r="P23" s="20"/>
      <c r="Q23" s="4"/>
    </row>
    <row r="24" spans="1:17" ht="15" customHeight="1">
      <c r="A24" s="16" t="s">
        <v>359</v>
      </c>
      <c r="B24" s="17"/>
      <c r="C24" s="17"/>
      <c r="D24" s="18"/>
      <c r="E24" s="19" t="s">
        <v>378</v>
      </c>
      <c r="F24" s="19" t="s">
        <v>113</v>
      </c>
      <c r="G24" s="19" t="s">
        <v>311</v>
      </c>
      <c r="H24" s="20"/>
      <c r="I24" s="20"/>
      <c r="J24" s="20"/>
      <c r="K24" s="20"/>
      <c r="L24" s="20"/>
      <c r="M24" s="20"/>
      <c r="N24" s="20"/>
      <c r="O24" s="20"/>
      <c r="P24" s="20"/>
      <c r="Q24" s="4"/>
    </row>
    <row r="25" spans="1:17" ht="15" customHeight="1">
      <c r="A25" s="21" t="s">
        <v>256</v>
      </c>
      <c r="B25" s="22"/>
      <c r="C25" s="9">
        <f>SUM(E25:P25)</f>
        <v>649</v>
      </c>
      <c r="D25" s="10">
        <f>C25/SUM(C25:C26)</f>
        <v>0.19032258064516128</v>
      </c>
      <c r="E25" s="23">
        <v>58</v>
      </c>
      <c r="F25" s="23">
        <v>284</v>
      </c>
      <c r="G25" s="23">
        <v>307</v>
      </c>
      <c r="H25" s="20"/>
      <c r="I25" s="20"/>
      <c r="J25" s="20"/>
      <c r="K25" s="20"/>
      <c r="L25" s="20"/>
      <c r="M25" s="20"/>
      <c r="N25" s="20"/>
      <c r="O25" s="20"/>
      <c r="P25" s="20"/>
      <c r="Q25" s="4"/>
    </row>
    <row r="26" spans="1:17" ht="15" customHeight="1">
      <c r="A26" s="21" t="s">
        <v>18</v>
      </c>
      <c r="B26" s="22" t="s">
        <v>295</v>
      </c>
      <c r="C26" s="9">
        <f>SUM(E26:P26)</f>
        <v>2761</v>
      </c>
      <c r="D26" s="10">
        <f>C26/SUM(C25:C26)</f>
        <v>0.8096774193548387</v>
      </c>
      <c r="E26" s="23">
        <v>111</v>
      </c>
      <c r="F26" s="23">
        <v>936</v>
      </c>
      <c r="G26" s="23">
        <v>1714</v>
      </c>
      <c r="H26" s="20"/>
      <c r="I26" s="20"/>
      <c r="J26" s="20"/>
      <c r="K26" s="20"/>
      <c r="L26" s="20"/>
      <c r="M26" s="20"/>
      <c r="N26" s="20"/>
      <c r="O26" s="20"/>
      <c r="P26" s="20"/>
      <c r="Q26" s="4"/>
    </row>
    <row r="27" spans="1:17" ht="15" customHeight="1">
      <c r="A27" s="16" t="s">
        <v>117</v>
      </c>
      <c r="B27" s="17"/>
      <c r="C27" s="17"/>
      <c r="D27" s="18"/>
      <c r="E27" s="19" t="s">
        <v>504</v>
      </c>
      <c r="F27" s="19" t="s">
        <v>44</v>
      </c>
      <c r="G27" s="19" t="s">
        <v>263</v>
      </c>
      <c r="H27" s="19" t="s">
        <v>170</v>
      </c>
      <c r="I27" s="19" t="s">
        <v>164</v>
      </c>
      <c r="J27" s="19" t="s">
        <v>418</v>
      </c>
      <c r="K27" s="20"/>
      <c r="L27" s="20"/>
      <c r="M27" s="20"/>
      <c r="N27" s="20"/>
      <c r="O27" s="20"/>
      <c r="P27" s="20"/>
      <c r="Q27" s="4"/>
    </row>
    <row r="28" spans="1:17" ht="15" customHeight="1">
      <c r="A28" s="21" t="s">
        <v>298</v>
      </c>
      <c r="B28" s="22"/>
      <c r="C28" s="9">
        <f>SUM(E28:P28)</f>
        <v>2363</v>
      </c>
      <c r="D28" s="10">
        <f>C28/SUM(C28:C29)</f>
        <v>0.2670056497175141</v>
      </c>
      <c r="E28" s="23">
        <v>466</v>
      </c>
      <c r="F28" s="23">
        <v>174</v>
      </c>
      <c r="G28" s="23">
        <v>482</v>
      </c>
      <c r="H28" s="23">
        <v>354</v>
      </c>
      <c r="I28" s="23">
        <v>78</v>
      </c>
      <c r="J28" s="23">
        <v>809</v>
      </c>
      <c r="K28" s="20"/>
      <c r="L28" s="20"/>
      <c r="M28" s="20"/>
      <c r="N28" s="20"/>
      <c r="O28" s="20"/>
      <c r="P28" s="20"/>
      <c r="Q28" s="4"/>
    </row>
    <row r="29" spans="1:17" ht="15" customHeight="1">
      <c r="A29" s="21" t="s">
        <v>313</v>
      </c>
      <c r="B29" s="22" t="s">
        <v>295</v>
      </c>
      <c r="C29" s="9">
        <f>SUM(E29:P29)</f>
        <v>6487</v>
      </c>
      <c r="D29" s="10">
        <f>C29/SUM(C28:C29)</f>
        <v>0.7329943502824858</v>
      </c>
      <c r="E29" s="23">
        <v>1745</v>
      </c>
      <c r="F29" s="23">
        <v>179</v>
      </c>
      <c r="G29" s="23">
        <v>1893</v>
      </c>
      <c r="H29" s="23">
        <v>170</v>
      </c>
      <c r="I29" s="23">
        <v>437</v>
      </c>
      <c r="J29" s="23">
        <v>2063</v>
      </c>
      <c r="K29" s="20"/>
      <c r="L29" s="20"/>
      <c r="M29" s="20"/>
      <c r="N29" s="20"/>
      <c r="O29" s="20"/>
      <c r="P29" s="20"/>
      <c r="Q29" s="4"/>
    </row>
    <row r="30" spans="1:17" ht="15" customHeight="1">
      <c r="A30" s="16" t="s">
        <v>123</v>
      </c>
      <c r="B30" s="17"/>
      <c r="C30" s="17"/>
      <c r="D30" s="18"/>
      <c r="E30" s="19" t="s">
        <v>463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4"/>
    </row>
    <row r="31" spans="1:17" ht="15" customHeight="1">
      <c r="A31" s="21" t="s">
        <v>77</v>
      </c>
      <c r="B31" s="22"/>
      <c r="C31" s="9">
        <f>SUM(E31:P31)</f>
        <v>3083</v>
      </c>
      <c r="D31" s="10">
        <f>C31/SUM(C31:C32)</f>
        <v>0.2854101092390298</v>
      </c>
      <c r="E31" s="23">
        <v>3083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"/>
    </row>
    <row r="32" spans="1:17" ht="15" customHeight="1">
      <c r="A32" s="21" t="s">
        <v>22</v>
      </c>
      <c r="B32" s="22" t="s">
        <v>295</v>
      </c>
      <c r="C32" s="9">
        <f>SUM(E32:P32)</f>
        <v>7719</v>
      </c>
      <c r="D32" s="10">
        <f>C32/SUM(C31:C32)</f>
        <v>0.7145898907609702</v>
      </c>
      <c r="E32" s="23">
        <v>7719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"/>
    </row>
    <row r="33" spans="1:17" ht="15" customHeight="1">
      <c r="A33" s="16" t="s">
        <v>125</v>
      </c>
      <c r="B33" s="17"/>
      <c r="C33" s="17"/>
      <c r="D33" s="18"/>
      <c r="E33" s="19" t="s">
        <v>463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4"/>
    </row>
    <row r="34" spans="1:17" ht="15" customHeight="1">
      <c r="A34" s="21" t="s">
        <v>7</v>
      </c>
      <c r="B34" s="22" t="s">
        <v>295</v>
      </c>
      <c r="C34" s="9">
        <f>SUM(E34:P34)</f>
        <v>10862</v>
      </c>
      <c r="D34" s="10">
        <f>C34/SUM(C34:C35)</f>
        <v>0.8416892677256878</v>
      </c>
      <c r="E34" s="23">
        <v>10862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4"/>
    </row>
    <row r="35" spans="1:17" ht="15" customHeight="1">
      <c r="A35" s="21" t="s">
        <v>136</v>
      </c>
      <c r="B35" s="22"/>
      <c r="C35" s="9">
        <f>SUM(E35:P35)</f>
        <v>2043</v>
      </c>
      <c r="D35" s="10">
        <f>C35/SUM(C34:C35)</f>
        <v>0.15831073227431228</v>
      </c>
      <c r="E35" s="23">
        <v>2043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4"/>
    </row>
    <row r="36" spans="1:17" ht="15" customHeight="1">
      <c r="A36" s="16" t="s">
        <v>63</v>
      </c>
      <c r="B36" s="17"/>
      <c r="C36" s="17"/>
      <c r="D36" s="18"/>
      <c r="E36" s="19" t="s">
        <v>185</v>
      </c>
      <c r="F36" s="19" t="s">
        <v>75</v>
      </c>
      <c r="G36" s="19" t="s">
        <v>212</v>
      </c>
      <c r="H36" s="19" t="s">
        <v>434</v>
      </c>
      <c r="I36" s="19" t="s">
        <v>370</v>
      </c>
      <c r="J36" s="19" t="s">
        <v>61</v>
      </c>
      <c r="K36" s="19" t="s">
        <v>476</v>
      </c>
      <c r="L36" s="19" t="s">
        <v>408</v>
      </c>
      <c r="M36" s="19" t="s">
        <v>448</v>
      </c>
      <c r="N36" s="24"/>
      <c r="O36" s="20"/>
      <c r="P36" s="20"/>
      <c r="Q36" s="4"/>
    </row>
    <row r="37" spans="1:17" ht="15" customHeight="1">
      <c r="A37" s="21" t="s">
        <v>272</v>
      </c>
      <c r="B37" s="22"/>
      <c r="C37" s="9">
        <f>SUM(E37:P37)</f>
        <v>8661</v>
      </c>
      <c r="D37" s="10">
        <f>C37/SUM(C37:C38)</f>
        <v>0.30835232127598977</v>
      </c>
      <c r="E37" s="23">
        <v>49</v>
      </c>
      <c r="F37" s="23">
        <v>165</v>
      </c>
      <c r="G37" s="23">
        <v>750</v>
      </c>
      <c r="H37" s="23">
        <v>5233</v>
      </c>
      <c r="I37" s="23">
        <v>477</v>
      </c>
      <c r="J37" s="23">
        <v>592</v>
      </c>
      <c r="K37" s="23">
        <v>376</v>
      </c>
      <c r="L37" s="23">
        <v>155</v>
      </c>
      <c r="M37" s="23">
        <v>864</v>
      </c>
      <c r="N37" s="24"/>
      <c r="O37" s="20"/>
      <c r="P37" s="20"/>
      <c r="Q37" s="4"/>
    </row>
    <row r="38" spans="1:17" ht="15" customHeight="1">
      <c r="A38" s="21" t="s">
        <v>6</v>
      </c>
      <c r="B38" s="22" t="s">
        <v>295</v>
      </c>
      <c r="C38" s="9">
        <f>SUM(E38:P38)</f>
        <v>19427</v>
      </c>
      <c r="D38" s="10">
        <f>C38/SUM(C37:C38)</f>
        <v>0.6916476787240102</v>
      </c>
      <c r="E38" s="23">
        <v>193</v>
      </c>
      <c r="F38" s="23">
        <v>862</v>
      </c>
      <c r="G38" s="23">
        <v>1905</v>
      </c>
      <c r="H38" s="23">
        <v>6388</v>
      </c>
      <c r="I38" s="23">
        <v>2447</v>
      </c>
      <c r="J38" s="23">
        <v>1100</v>
      </c>
      <c r="K38" s="23">
        <v>1886</v>
      </c>
      <c r="L38" s="23">
        <v>1007</v>
      </c>
      <c r="M38" s="23">
        <v>3639</v>
      </c>
      <c r="N38" s="24"/>
      <c r="O38" s="20"/>
      <c r="P38" s="20"/>
      <c r="Q38" s="4"/>
    </row>
    <row r="39" spans="1:17" ht="15" customHeight="1">
      <c r="A39" s="16" t="s">
        <v>60</v>
      </c>
      <c r="B39" s="17"/>
      <c r="C39" s="17"/>
      <c r="D39" s="18"/>
      <c r="E39" s="19" t="s">
        <v>207</v>
      </c>
      <c r="F39" s="19" t="s">
        <v>474</v>
      </c>
      <c r="G39" s="19" t="s">
        <v>148</v>
      </c>
      <c r="H39" s="19" t="s">
        <v>164</v>
      </c>
      <c r="I39" s="19" t="s">
        <v>357</v>
      </c>
      <c r="J39" s="19" t="s">
        <v>96</v>
      </c>
      <c r="K39" s="20"/>
      <c r="L39" s="20"/>
      <c r="M39" s="20"/>
      <c r="N39" s="20"/>
      <c r="O39" s="20"/>
      <c r="P39" s="20"/>
      <c r="Q39" s="4"/>
    </row>
    <row r="40" spans="1:17" ht="15" customHeight="1">
      <c r="A40" s="21" t="s">
        <v>161</v>
      </c>
      <c r="B40" s="22"/>
      <c r="C40" s="9">
        <f>SUM(E40:P40)</f>
        <v>3081</v>
      </c>
      <c r="D40" s="10">
        <f>C40/SUM(C40:C44)</f>
        <v>0.14395178246040274</v>
      </c>
      <c r="E40" s="23">
        <v>546</v>
      </c>
      <c r="F40" s="23">
        <v>543</v>
      </c>
      <c r="G40" s="23">
        <v>1262</v>
      </c>
      <c r="H40" s="23">
        <v>257</v>
      </c>
      <c r="I40" s="23">
        <v>313</v>
      </c>
      <c r="J40" s="23">
        <v>160</v>
      </c>
      <c r="K40" s="20"/>
      <c r="L40" s="20"/>
      <c r="M40" s="20"/>
      <c r="N40" s="20"/>
      <c r="O40" s="20"/>
      <c r="P40" s="20"/>
      <c r="Q40" s="4"/>
    </row>
    <row r="41" spans="1:17" ht="15" customHeight="1">
      <c r="A41" s="21" t="s">
        <v>465</v>
      </c>
      <c r="B41" s="22" t="s">
        <v>335</v>
      </c>
      <c r="C41" s="9">
        <f>SUM(E41:P41)</f>
        <v>10361</v>
      </c>
      <c r="D41" s="10">
        <f>C41/SUM(C40:C44)</f>
        <v>0.484091015278232</v>
      </c>
      <c r="E41" s="23">
        <v>5268</v>
      </c>
      <c r="F41" s="23">
        <v>1979</v>
      </c>
      <c r="G41" s="23">
        <v>963</v>
      </c>
      <c r="H41" s="23">
        <v>314</v>
      </c>
      <c r="I41" s="23">
        <v>751</v>
      </c>
      <c r="J41" s="23">
        <v>1086</v>
      </c>
      <c r="K41" s="20"/>
      <c r="L41" s="20"/>
      <c r="M41" s="20"/>
      <c r="N41" s="20"/>
      <c r="O41" s="20"/>
      <c r="P41" s="20"/>
      <c r="Q41" s="4"/>
    </row>
    <row r="42" spans="1:17" ht="15" customHeight="1">
      <c r="A42" s="21" t="s">
        <v>304</v>
      </c>
      <c r="B42" s="22"/>
      <c r="C42" s="9">
        <f>SUM(E42:P42)</f>
        <v>1366</v>
      </c>
      <c r="D42" s="10">
        <f>C42/SUM(C40:C44)</f>
        <v>0.06382282857543335</v>
      </c>
      <c r="E42" s="23">
        <v>70</v>
      </c>
      <c r="F42" s="23">
        <v>86</v>
      </c>
      <c r="G42" s="23">
        <v>38</v>
      </c>
      <c r="H42" s="23">
        <v>101</v>
      </c>
      <c r="I42" s="23">
        <v>1003</v>
      </c>
      <c r="J42" s="23">
        <v>68</v>
      </c>
      <c r="K42" s="20"/>
      <c r="L42" s="20"/>
      <c r="M42" s="20"/>
      <c r="N42" s="20"/>
      <c r="O42" s="20"/>
      <c r="P42" s="20"/>
      <c r="Q42" s="4"/>
    </row>
    <row r="43" spans="1:17" ht="15" customHeight="1">
      <c r="A43" s="21" t="s">
        <v>147</v>
      </c>
      <c r="B43" s="22" t="s">
        <v>335</v>
      </c>
      <c r="C43" s="9">
        <f>SUM(E43:P43)</f>
        <v>5999</v>
      </c>
      <c r="D43" s="10">
        <f>C43/SUM(C40:C44)</f>
        <v>0.28028781012007664</v>
      </c>
      <c r="E43" s="23">
        <v>681</v>
      </c>
      <c r="F43" s="23">
        <v>1136</v>
      </c>
      <c r="G43" s="23">
        <v>241</v>
      </c>
      <c r="H43" s="23">
        <v>906</v>
      </c>
      <c r="I43" s="23">
        <v>2188</v>
      </c>
      <c r="J43" s="23">
        <v>847</v>
      </c>
      <c r="K43" s="20"/>
      <c r="L43" s="20"/>
      <c r="M43" s="20"/>
      <c r="N43" s="20"/>
      <c r="O43" s="20"/>
      <c r="P43" s="20"/>
      <c r="Q43" s="4"/>
    </row>
    <row r="44" spans="1:17" ht="15" customHeight="1">
      <c r="A44" s="21" t="s">
        <v>330</v>
      </c>
      <c r="B44" s="22"/>
      <c r="C44" s="9">
        <f>SUM(E44:P44)</f>
        <v>596</v>
      </c>
      <c r="D44" s="10">
        <f>C44/SUM(C40:C44)</f>
        <v>0.027846563565855253</v>
      </c>
      <c r="E44" s="23">
        <v>69</v>
      </c>
      <c r="F44" s="23">
        <v>43</v>
      </c>
      <c r="G44" s="23">
        <v>28</v>
      </c>
      <c r="H44" s="23">
        <v>194</v>
      </c>
      <c r="I44" s="23">
        <v>155</v>
      </c>
      <c r="J44" s="23">
        <v>107</v>
      </c>
      <c r="K44" s="20"/>
      <c r="L44" s="20"/>
      <c r="M44" s="20"/>
      <c r="N44" s="20"/>
      <c r="O44" s="20"/>
      <c r="P44" s="20"/>
      <c r="Q44" s="4"/>
    </row>
    <row r="45" spans="1:17" ht="15" customHeight="1">
      <c r="A45" s="16" t="s">
        <v>92</v>
      </c>
      <c r="B45" s="17"/>
      <c r="C45" s="17"/>
      <c r="D45" s="18"/>
      <c r="E45" s="19" t="s">
        <v>473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4"/>
    </row>
    <row r="46" spans="1:17" ht="15" customHeight="1">
      <c r="A46" s="21" t="s">
        <v>42</v>
      </c>
      <c r="B46" s="22" t="s">
        <v>295</v>
      </c>
      <c r="C46" s="9">
        <f>SUM(E46:P46)</f>
        <v>6572</v>
      </c>
      <c r="D46" s="10">
        <f>C46/SUM(C46:C47)</f>
        <v>0.6563467492260062</v>
      </c>
      <c r="E46" s="23">
        <v>6572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4"/>
    </row>
    <row r="47" spans="1:17" ht="15" customHeight="1">
      <c r="A47" s="21" t="s">
        <v>135</v>
      </c>
      <c r="B47" s="22"/>
      <c r="C47" s="9">
        <f>SUM(E47:P47)</f>
        <v>3441</v>
      </c>
      <c r="D47" s="10">
        <f>C47/SUM(C46:C47)</f>
        <v>0.34365325077399383</v>
      </c>
      <c r="E47" s="23">
        <v>3441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4"/>
    </row>
    <row r="48" spans="1:17" ht="15" customHeight="1">
      <c r="A48" s="16" t="s">
        <v>227</v>
      </c>
      <c r="B48" s="17"/>
      <c r="C48" s="17"/>
      <c r="D48" s="18"/>
      <c r="E48" s="19" t="s">
        <v>168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4"/>
    </row>
    <row r="49" spans="1:17" ht="15" customHeight="1">
      <c r="A49" s="21" t="s">
        <v>109</v>
      </c>
      <c r="B49" s="22" t="s">
        <v>295</v>
      </c>
      <c r="C49" s="9">
        <f>SUM(E49:P49)</f>
        <v>2725</v>
      </c>
      <c r="D49" s="10">
        <f>C49/SUM(C49:C51)</f>
        <v>0.5634822167080231</v>
      </c>
      <c r="E49" s="23">
        <v>2725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"/>
    </row>
    <row r="50" spans="1:17" ht="15" customHeight="1">
      <c r="A50" s="21" t="s">
        <v>417</v>
      </c>
      <c r="B50" s="22"/>
      <c r="C50" s="9">
        <f>SUM(E50:P50)</f>
        <v>749</v>
      </c>
      <c r="D50" s="10">
        <f>C50/SUM(C49:C51)</f>
        <v>0.15488006617038874</v>
      </c>
      <c r="E50" s="23">
        <v>749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4"/>
    </row>
    <row r="51" spans="1:17" ht="15" customHeight="1">
      <c r="A51" s="21" t="s">
        <v>230</v>
      </c>
      <c r="B51" s="22"/>
      <c r="C51" s="9">
        <f>SUM(E51:P51)</f>
        <v>1362</v>
      </c>
      <c r="D51" s="10">
        <f>C51/SUM(C49:C51)</f>
        <v>0.2816377171215881</v>
      </c>
      <c r="E51" s="23">
        <v>1362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4"/>
    </row>
    <row r="52" spans="1:17" ht="15" customHeight="1">
      <c r="A52" s="16" t="s">
        <v>220</v>
      </c>
      <c r="B52" s="17"/>
      <c r="C52" s="17"/>
      <c r="D52" s="18"/>
      <c r="E52" s="19" t="s">
        <v>366</v>
      </c>
      <c r="F52" s="19" t="s">
        <v>119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4"/>
    </row>
    <row r="53" spans="1:17" ht="12.75" customHeight="1">
      <c r="A53" s="21" t="s">
        <v>177</v>
      </c>
      <c r="B53" s="22"/>
      <c r="C53" s="9">
        <f>SUM(E53:P53)</f>
        <v>457</v>
      </c>
      <c r="D53" s="10">
        <f>C53/SUM(C53:C54)</f>
        <v>0.40730837789661317</v>
      </c>
      <c r="E53" s="23">
        <v>122</v>
      </c>
      <c r="F53" s="23">
        <v>335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4"/>
    </row>
    <row r="54" spans="1:17" ht="15" customHeight="1">
      <c r="A54" s="21" t="s">
        <v>356</v>
      </c>
      <c r="B54" s="22" t="s">
        <v>295</v>
      </c>
      <c r="C54" s="9">
        <f>SUM(E54:P54)</f>
        <v>665</v>
      </c>
      <c r="D54" s="10">
        <f>C54/SUM(C53:C54)</f>
        <v>0.5926916221033868</v>
      </c>
      <c r="E54" s="23">
        <v>58</v>
      </c>
      <c r="F54" s="23">
        <v>607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4"/>
    </row>
    <row r="55" spans="1:17" ht="15" customHeight="1">
      <c r="A55" s="16" t="s">
        <v>395</v>
      </c>
      <c r="B55" s="17"/>
      <c r="C55" s="17"/>
      <c r="D55" s="18"/>
      <c r="E55" s="19" t="s">
        <v>297</v>
      </c>
      <c r="F55" s="19" t="s">
        <v>383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4"/>
    </row>
    <row r="56" spans="1:17" ht="15" customHeight="1">
      <c r="A56" s="21" t="s">
        <v>276</v>
      </c>
      <c r="B56" s="22"/>
      <c r="C56" s="9">
        <f>SUM(E56:P56)</f>
        <v>3479</v>
      </c>
      <c r="D56" s="10">
        <f>C56/SUM(C56:C57)</f>
        <v>0.406093148126532</v>
      </c>
      <c r="E56" s="23">
        <v>730</v>
      </c>
      <c r="F56" s="23">
        <v>2749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4"/>
    </row>
    <row r="57" spans="1:17" ht="15" customHeight="1">
      <c r="A57" s="21" t="s">
        <v>36</v>
      </c>
      <c r="B57" s="22" t="s">
        <v>295</v>
      </c>
      <c r="C57" s="9">
        <f>SUM(E57:P57)</f>
        <v>5088</v>
      </c>
      <c r="D57" s="10">
        <f>C57/SUM(C56:C57)</f>
        <v>0.5939068518734679</v>
      </c>
      <c r="E57" s="23">
        <v>1101</v>
      </c>
      <c r="F57" s="23">
        <v>3987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4"/>
    </row>
    <row r="58" spans="1:17" ht="15" customHeight="1">
      <c r="A58" s="16" t="s">
        <v>400</v>
      </c>
      <c r="B58" s="17"/>
      <c r="C58" s="17"/>
      <c r="D58" s="18"/>
      <c r="E58" s="19" t="s">
        <v>208</v>
      </c>
      <c r="F58" s="19" t="s">
        <v>113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4"/>
    </row>
    <row r="59" spans="1:17" ht="15" customHeight="1">
      <c r="A59" s="21" t="s">
        <v>51</v>
      </c>
      <c r="B59" s="22"/>
      <c r="C59" s="9">
        <f>SUM(E59:P59)</f>
        <v>572</v>
      </c>
      <c r="D59" s="10">
        <f>C59/SUM(C59:C60)</f>
        <v>0.26383763837638374</v>
      </c>
      <c r="E59" s="23">
        <v>199</v>
      </c>
      <c r="F59" s="23">
        <v>373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4"/>
    </row>
    <row r="60" spans="1:17" ht="15" customHeight="1">
      <c r="A60" s="21" t="s">
        <v>249</v>
      </c>
      <c r="B60" s="22" t="s">
        <v>295</v>
      </c>
      <c r="C60" s="9">
        <f>SUM(E60:P60)</f>
        <v>1596</v>
      </c>
      <c r="D60" s="10">
        <f>C60/SUM(C59:C60)</f>
        <v>0.7361623616236163</v>
      </c>
      <c r="E60" s="23">
        <v>733</v>
      </c>
      <c r="F60" s="23">
        <v>863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4"/>
    </row>
    <row r="61" spans="1:17" ht="15" customHeight="1">
      <c r="A61" s="16" t="s">
        <v>412</v>
      </c>
      <c r="B61" s="17"/>
      <c r="C61" s="17"/>
      <c r="D61" s="18"/>
      <c r="E61" s="19" t="s">
        <v>504</v>
      </c>
      <c r="F61" s="19" t="s">
        <v>263</v>
      </c>
      <c r="G61" s="19" t="s">
        <v>418</v>
      </c>
      <c r="H61" s="20"/>
      <c r="I61" s="20"/>
      <c r="J61" s="20"/>
      <c r="K61" s="20"/>
      <c r="L61" s="20"/>
      <c r="M61" s="20"/>
      <c r="N61" s="20"/>
      <c r="O61" s="20"/>
      <c r="P61" s="20"/>
      <c r="Q61" s="4"/>
    </row>
    <row r="62" spans="1:17" ht="15" customHeight="1">
      <c r="A62" s="21" t="s">
        <v>152</v>
      </c>
      <c r="B62" s="22" t="s">
        <v>295</v>
      </c>
      <c r="C62" s="9">
        <f>SUM(E62:P62)</f>
        <v>3950</v>
      </c>
      <c r="D62" s="10">
        <f>C62/SUM(C62:C63)</f>
        <v>0.6035141329258976</v>
      </c>
      <c r="E62" s="23">
        <v>459</v>
      </c>
      <c r="F62" s="23">
        <v>1629</v>
      </c>
      <c r="G62" s="23">
        <v>1862</v>
      </c>
      <c r="H62" s="20"/>
      <c r="I62" s="20"/>
      <c r="J62" s="20"/>
      <c r="K62" s="20"/>
      <c r="L62" s="20"/>
      <c r="M62" s="20"/>
      <c r="N62" s="20"/>
      <c r="O62" s="20"/>
      <c r="P62" s="20"/>
      <c r="Q62" s="4"/>
    </row>
    <row r="63" spans="1:17" ht="15" customHeight="1">
      <c r="A63" s="21" t="s">
        <v>203</v>
      </c>
      <c r="B63" s="22"/>
      <c r="C63" s="9">
        <f>SUM(E63:P63)</f>
        <v>2595</v>
      </c>
      <c r="D63" s="10">
        <f>C63/SUM(C62:C63)</f>
        <v>0.3964858670741024</v>
      </c>
      <c r="E63" s="23">
        <v>328</v>
      </c>
      <c r="F63" s="23">
        <v>795</v>
      </c>
      <c r="G63" s="23">
        <v>1472</v>
      </c>
      <c r="H63" s="20"/>
      <c r="I63" s="20"/>
      <c r="J63" s="20"/>
      <c r="K63" s="20"/>
      <c r="L63" s="20"/>
      <c r="M63" s="20"/>
      <c r="N63" s="20"/>
      <c r="O63" s="20"/>
      <c r="P63" s="20"/>
      <c r="Q63" s="4"/>
    </row>
    <row r="64" spans="1:17" ht="15" customHeight="1">
      <c r="A64" s="16" t="s">
        <v>426</v>
      </c>
      <c r="B64" s="17"/>
      <c r="C64" s="17"/>
      <c r="D64" s="18"/>
      <c r="E64" s="19" t="s">
        <v>74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4"/>
    </row>
    <row r="65" spans="1:17" ht="15" customHeight="1">
      <c r="A65" s="21" t="s">
        <v>385</v>
      </c>
      <c r="B65" s="22"/>
      <c r="C65" s="9">
        <f>SUM(E65:P65)</f>
        <v>303</v>
      </c>
      <c r="D65" s="10">
        <f>C65/SUM(C65:C66)</f>
        <v>0.22197802197802197</v>
      </c>
      <c r="E65" s="23">
        <v>303</v>
      </c>
      <c r="F65" s="2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4"/>
    </row>
    <row r="66" spans="1:17" ht="15" customHeight="1">
      <c r="A66" s="21" t="s">
        <v>439</v>
      </c>
      <c r="B66" s="22" t="s">
        <v>295</v>
      </c>
      <c r="C66" s="9">
        <f>SUM(E66:P66)</f>
        <v>1062</v>
      </c>
      <c r="D66" s="10">
        <f>C66/SUM(C65:C66)</f>
        <v>0.778021978021978</v>
      </c>
      <c r="E66" s="23">
        <v>1062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4"/>
    </row>
    <row r="67" spans="1:17" ht="15" customHeight="1">
      <c r="A67" s="16" t="s">
        <v>423</v>
      </c>
      <c r="B67" s="17"/>
      <c r="C67" s="17"/>
      <c r="D67" s="18"/>
      <c r="E67" s="19" t="s">
        <v>463</v>
      </c>
      <c r="F67" s="19" t="s">
        <v>318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4"/>
    </row>
    <row r="68" spans="1:17" ht="15" customHeight="1">
      <c r="A68" s="21" t="s">
        <v>94</v>
      </c>
      <c r="B68" s="22" t="s">
        <v>295</v>
      </c>
      <c r="C68" s="9">
        <f>SUM(E68:P68)</f>
        <v>1639</v>
      </c>
      <c r="D68" s="10">
        <f>C68/SUM(C68:C69)</f>
        <v>0.8540906722251173</v>
      </c>
      <c r="E68" s="23">
        <v>1610</v>
      </c>
      <c r="F68" s="23">
        <v>29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4"/>
    </row>
    <row r="69" spans="1:17" ht="15" customHeight="1">
      <c r="A69" s="21" t="s">
        <v>409</v>
      </c>
      <c r="B69" s="22"/>
      <c r="C69" s="9">
        <f>SUM(E69:P69)</f>
        <v>280</v>
      </c>
      <c r="D69" s="10">
        <f>C69/SUM(C68:C69)</f>
        <v>0.14590932777488275</v>
      </c>
      <c r="E69" s="23">
        <v>271</v>
      </c>
      <c r="F69" s="23">
        <v>9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4"/>
    </row>
    <row r="70" spans="1:17" ht="12.75" customHeight="1">
      <c r="A70" s="16" t="s">
        <v>450</v>
      </c>
      <c r="B70" s="17"/>
      <c r="C70" s="17"/>
      <c r="D70" s="18"/>
      <c r="E70" s="19" t="s">
        <v>463</v>
      </c>
      <c r="F70" s="26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4"/>
    </row>
    <row r="71" spans="1:17" ht="12.75" customHeight="1">
      <c r="A71" s="21" t="s">
        <v>309</v>
      </c>
      <c r="B71" s="22"/>
      <c r="C71" s="9">
        <f>SUM(E71:P71)</f>
        <v>1346</v>
      </c>
      <c r="D71" s="10">
        <f>C71/SUM(C71:C72)</f>
        <v>0.3220866235941613</v>
      </c>
      <c r="E71" s="23">
        <v>1346</v>
      </c>
      <c r="F71" s="26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4"/>
    </row>
    <row r="72" spans="1:17" ht="12.75" customHeight="1">
      <c r="A72" s="21" t="s">
        <v>13</v>
      </c>
      <c r="B72" s="22" t="s">
        <v>295</v>
      </c>
      <c r="C72" s="9">
        <f>SUM(E72:P72)</f>
        <v>2833</v>
      </c>
      <c r="D72" s="10">
        <f>C72/SUM(C71:C72)</f>
        <v>0.6779133764058387</v>
      </c>
      <c r="E72" s="23">
        <v>2833</v>
      </c>
      <c r="F72" s="26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4"/>
    </row>
    <row r="73" spans="1:17" ht="15" customHeight="1">
      <c r="A73" s="16" t="s">
        <v>447</v>
      </c>
      <c r="B73" s="17"/>
      <c r="C73" s="17"/>
      <c r="D73" s="18"/>
      <c r="E73" s="19" t="s">
        <v>463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4"/>
    </row>
    <row r="74" spans="1:17" ht="15" customHeight="1">
      <c r="A74" s="21" t="s">
        <v>285</v>
      </c>
      <c r="B74" s="22"/>
      <c r="C74" s="9">
        <f>SUM(E74:P74)</f>
        <v>963</v>
      </c>
      <c r="D74" s="10">
        <f>C74/SUM(C74:C75)</f>
        <v>0.2883233532934132</v>
      </c>
      <c r="E74" s="23">
        <v>963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4"/>
    </row>
    <row r="75" spans="1:17" ht="15" customHeight="1">
      <c r="A75" s="21" t="s">
        <v>172</v>
      </c>
      <c r="B75" s="22" t="s">
        <v>295</v>
      </c>
      <c r="C75" s="9">
        <f>SUM(E75:P75)</f>
        <v>2377</v>
      </c>
      <c r="D75" s="10">
        <f>C75/SUM(C74:C75)</f>
        <v>0.7116766467065868</v>
      </c>
      <c r="E75" s="23">
        <v>2377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4"/>
    </row>
    <row r="76" spans="1:17" ht="15" customHeight="1">
      <c r="A76" s="16" t="s">
        <v>444</v>
      </c>
      <c r="B76" s="17"/>
      <c r="C76" s="17"/>
      <c r="D76" s="18"/>
      <c r="E76" s="19" t="s">
        <v>463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4"/>
    </row>
    <row r="77" spans="1:17" ht="15" customHeight="1">
      <c r="A77" s="21" t="s">
        <v>382</v>
      </c>
      <c r="B77" s="22" t="s">
        <v>335</v>
      </c>
      <c r="C77" s="9">
        <f>SUM(E77:P77)</f>
        <v>2358</v>
      </c>
      <c r="D77" s="10">
        <f>C77/SUM(C77:C80)</f>
        <v>0.4913523650760575</v>
      </c>
      <c r="E77" s="23">
        <v>2358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4"/>
    </row>
    <row r="78" spans="1:17" ht="15" customHeight="1">
      <c r="A78" s="21" t="s">
        <v>261</v>
      </c>
      <c r="B78" s="22" t="s">
        <v>335</v>
      </c>
      <c r="C78" s="9">
        <f>SUM(E78:P78)</f>
        <v>1450</v>
      </c>
      <c r="D78" s="10">
        <f>C78/SUM(C77:C80)</f>
        <v>0.302146280475099</v>
      </c>
      <c r="E78" s="23">
        <v>1450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4"/>
    </row>
    <row r="79" spans="1:17" ht="15" customHeight="1">
      <c r="A79" s="21" t="s">
        <v>254</v>
      </c>
      <c r="B79" s="22"/>
      <c r="C79" s="9">
        <f>SUM(E79:P79)</f>
        <v>432</v>
      </c>
      <c r="D79" s="10">
        <f>C79/SUM(C77:C80)</f>
        <v>0.09001875390706397</v>
      </c>
      <c r="E79" s="23">
        <v>432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4"/>
    </row>
    <row r="80" spans="1:17" ht="15" customHeight="1">
      <c r="A80" s="21" t="s">
        <v>46</v>
      </c>
      <c r="B80" s="22"/>
      <c r="C80" s="9">
        <f>SUM(E80:P80)</f>
        <v>559</v>
      </c>
      <c r="D80" s="10">
        <f>C80/SUM(C77:C80)</f>
        <v>0.11648260054177954</v>
      </c>
      <c r="E80" s="23">
        <v>559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4"/>
    </row>
    <row r="81" spans="1:17" ht="15" customHeight="1">
      <c r="A81" s="16" t="s">
        <v>438</v>
      </c>
      <c r="B81" s="17"/>
      <c r="C81" s="17"/>
      <c r="D81" s="18"/>
      <c r="E81" s="19" t="s">
        <v>463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4"/>
    </row>
    <row r="82" spans="1:17" ht="15" customHeight="1">
      <c r="A82" s="21" t="s">
        <v>251</v>
      </c>
      <c r="B82" s="22" t="s">
        <v>295</v>
      </c>
      <c r="C82" s="9">
        <f>SUM(E82:P82)</f>
        <v>3441</v>
      </c>
      <c r="D82" s="10">
        <f>C82/SUM(C82:C84)</f>
        <v>0.6800395256916996</v>
      </c>
      <c r="E82" s="23">
        <v>3441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4"/>
    </row>
    <row r="83" spans="1:17" ht="15" customHeight="1">
      <c r="A83" s="21" t="s">
        <v>346</v>
      </c>
      <c r="B83" s="22"/>
      <c r="C83" s="9">
        <f>SUM(E83:P83)</f>
        <v>540</v>
      </c>
      <c r="D83" s="10">
        <f>C83/SUM(C82:C84)</f>
        <v>0.1067193675889328</v>
      </c>
      <c r="E83" s="23">
        <v>540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4"/>
    </row>
    <row r="84" spans="1:17" ht="15" customHeight="1">
      <c r="A84" s="21" t="s">
        <v>317</v>
      </c>
      <c r="B84" s="22"/>
      <c r="C84" s="9">
        <f>SUM(E84:P84)</f>
        <v>1079</v>
      </c>
      <c r="D84" s="10">
        <f>C84/SUM(C82:C84)</f>
        <v>0.21324110671936758</v>
      </c>
      <c r="E84" s="23">
        <v>1079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4"/>
    </row>
    <row r="85" spans="1:17" ht="15" customHeight="1">
      <c r="A85" s="16" t="s">
        <v>445</v>
      </c>
      <c r="B85" s="17"/>
      <c r="C85" s="17"/>
      <c r="D85" s="18"/>
      <c r="E85" s="19" t="s">
        <v>463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4"/>
    </row>
    <row r="86" spans="1:17" ht="15" customHeight="1">
      <c r="A86" s="21" t="s">
        <v>169</v>
      </c>
      <c r="B86" s="22" t="s">
        <v>295</v>
      </c>
      <c r="C86" s="9">
        <f>SUM(E86:P86)</f>
        <v>2100</v>
      </c>
      <c r="D86" s="10">
        <f>C86/SUM(C86:C87)</f>
        <v>0.8042895442359249</v>
      </c>
      <c r="E86" s="23">
        <v>2100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4"/>
    </row>
    <row r="87" spans="1:17" ht="15" customHeight="1">
      <c r="A87" s="21" t="s">
        <v>16</v>
      </c>
      <c r="B87" s="22"/>
      <c r="C87" s="9">
        <f>SUM(E87:P87)</f>
        <v>511</v>
      </c>
      <c r="D87" s="10">
        <f>C87/SUM(C86:C87)</f>
        <v>0.19571045576407506</v>
      </c>
      <c r="E87" s="23">
        <v>511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4"/>
    </row>
    <row r="88" spans="1:17" ht="15" customHeight="1">
      <c r="A88" s="16" t="s">
        <v>464</v>
      </c>
      <c r="B88" s="17"/>
      <c r="C88" s="17"/>
      <c r="D88" s="18"/>
      <c r="E88" s="19" t="s">
        <v>463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4"/>
    </row>
    <row r="89" spans="1:17" ht="15" customHeight="1">
      <c r="A89" s="21" t="s">
        <v>245</v>
      </c>
      <c r="B89" s="22" t="s">
        <v>335</v>
      </c>
      <c r="C89" s="9">
        <f>SUM(E89:P89)</f>
        <v>1755</v>
      </c>
      <c r="D89" s="10">
        <f>C89/SUM(C89:C93)</f>
        <v>0.37937743190661477</v>
      </c>
      <c r="E89" s="23">
        <v>1755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4"/>
    </row>
    <row r="90" spans="1:17" ht="15" customHeight="1">
      <c r="A90" s="21" t="s">
        <v>286</v>
      </c>
      <c r="B90" s="22" t="s">
        <v>335</v>
      </c>
      <c r="C90" s="9">
        <f>SUM(E90:P90)</f>
        <v>1372</v>
      </c>
      <c r="D90" s="10">
        <f>C90/SUM(C89:C93)</f>
        <v>0.2965845222654561</v>
      </c>
      <c r="E90" s="23">
        <v>1372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4"/>
    </row>
    <row r="91" spans="1:17" ht="15" customHeight="1">
      <c r="A91" s="21" t="s">
        <v>278</v>
      </c>
      <c r="B91" s="22"/>
      <c r="C91" s="9">
        <f>SUM(E91:P91)</f>
        <v>379</v>
      </c>
      <c r="D91" s="10">
        <f>C91/SUM(C89:C93)</f>
        <v>0.0819282317336792</v>
      </c>
      <c r="E91" s="23">
        <v>379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4"/>
    </row>
    <row r="92" spans="1:17" ht="15" customHeight="1">
      <c r="A92" s="21" t="s">
        <v>456</v>
      </c>
      <c r="B92" s="22"/>
      <c r="C92" s="9">
        <f>SUM(E92:P92)</f>
        <v>683</v>
      </c>
      <c r="D92" s="10">
        <f>C92/SUM(C89:C93)</f>
        <v>0.14764375270211846</v>
      </c>
      <c r="E92" s="23">
        <v>683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4"/>
    </row>
    <row r="93" spans="1:17" ht="15" customHeight="1">
      <c r="A93" s="21" t="s">
        <v>102</v>
      </c>
      <c r="B93" s="22"/>
      <c r="C93" s="9">
        <f>SUM(E93:P93)</f>
        <v>437</v>
      </c>
      <c r="D93" s="10">
        <f>C93/SUM(C89:C93)</f>
        <v>0.09446606139213143</v>
      </c>
      <c r="E93" s="23">
        <v>437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4"/>
    </row>
    <row r="94" spans="1:17" ht="15" customHeight="1">
      <c r="A94" s="16" t="s">
        <v>466</v>
      </c>
      <c r="B94" s="17"/>
      <c r="C94" s="17"/>
      <c r="D94" s="18"/>
      <c r="E94" s="19" t="s">
        <v>434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4"/>
    </row>
    <row r="95" spans="1:17" ht="15" customHeight="1">
      <c r="A95" s="21" t="s">
        <v>315</v>
      </c>
      <c r="B95" s="22" t="s">
        <v>295</v>
      </c>
      <c r="C95" s="9">
        <f>SUM(E95:P95)</f>
        <v>5533</v>
      </c>
      <c r="D95" s="10">
        <f>C95/SUM(C95:C96)</f>
        <v>0.5216858382047898</v>
      </c>
      <c r="E95" s="23">
        <v>5533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4"/>
    </row>
    <row r="96" spans="1:17" ht="15" customHeight="1">
      <c r="A96" s="21" t="s">
        <v>214</v>
      </c>
      <c r="B96" s="22"/>
      <c r="C96" s="9">
        <f>SUM(E96:P96)</f>
        <v>5073</v>
      </c>
      <c r="D96" s="10">
        <f>C96/SUM(C95:C96)</f>
        <v>0.47831416179521025</v>
      </c>
      <c r="E96" s="23">
        <v>5073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4"/>
    </row>
    <row r="97" spans="1:17" ht="15" customHeight="1">
      <c r="A97" s="16" t="s">
        <v>470</v>
      </c>
      <c r="B97" s="17"/>
      <c r="C97" s="17"/>
      <c r="D97" s="18"/>
      <c r="E97" s="19" t="s">
        <v>505</v>
      </c>
      <c r="F97" s="19" t="s">
        <v>75</v>
      </c>
      <c r="G97" s="19" t="s">
        <v>212</v>
      </c>
      <c r="H97" s="19" t="s">
        <v>61</v>
      </c>
      <c r="I97" s="19" t="s">
        <v>476</v>
      </c>
      <c r="J97" s="20"/>
      <c r="K97" s="20"/>
      <c r="L97" s="20"/>
      <c r="M97" s="20"/>
      <c r="N97" s="20"/>
      <c r="O97" s="20"/>
      <c r="P97" s="20"/>
      <c r="Q97" s="4"/>
    </row>
    <row r="98" spans="1:17" ht="15" customHeight="1">
      <c r="A98" s="21" t="s">
        <v>487</v>
      </c>
      <c r="B98" s="22"/>
      <c r="C98" s="9">
        <f>SUM(E98:P98)</f>
        <v>2768</v>
      </c>
      <c r="D98" s="10">
        <f>C98/SUM(C98:C99)</f>
        <v>0.3354338342220068</v>
      </c>
      <c r="E98" s="23">
        <v>965</v>
      </c>
      <c r="F98" s="23">
        <v>560</v>
      </c>
      <c r="G98" s="23">
        <v>433</v>
      </c>
      <c r="H98" s="23">
        <v>313</v>
      </c>
      <c r="I98" s="23">
        <v>497</v>
      </c>
      <c r="J98" s="20"/>
      <c r="K98" s="20"/>
      <c r="L98" s="20"/>
      <c r="M98" s="20"/>
      <c r="N98" s="20"/>
      <c r="O98" s="20"/>
      <c r="P98" s="20"/>
      <c r="Q98" s="4"/>
    </row>
    <row r="99" spans="1:17" ht="15" customHeight="1">
      <c r="A99" s="21" t="s">
        <v>231</v>
      </c>
      <c r="B99" s="22" t="s">
        <v>295</v>
      </c>
      <c r="C99" s="9">
        <f>SUM(E99:P99)</f>
        <v>5484</v>
      </c>
      <c r="D99" s="10">
        <f>C99/SUM(C98:C99)</f>
        <v>0.6645661657779932</v>
      </c>
      <c r="E99" s="23">
        <v>937</v>
      </c>
      <c r="F99" s="23">
        <v>1932</v>
      </c>
      <c r="G99" s="23">
        <v>901</v>
      </c>
      <c r="H99" s="23">
        <v>537</v>
      </c>
      <c r="I99" s="23">
        <v>1177</v>
      </c>
      <c r="J99" s="20"/>
      <c r="K99" s="20"/>
      <c r="L99" s="20"/>
      <c r="M99" s="20"/>
      <c r="N99" s="20"/>
      <c r="O99" s="20"/>
      <c r="P99" s="20"/>
      <c r="Q99" s="4"/>
    </row>
    <row r="100" spans="1:17" ht="15" customHeight="1">
      <c r="A100" s="16" t="s">
        <v>469</v>
      </c>
      <c r="B100" s="17"/>
      <c r="C100" s="17"/>
      <c r="D100" s="18"/>
      <c r="E100" s="19" t="s">
        <v>185</v>
      </c>
      <c r="F100" s="19" t="s">
        <v>434</v>
      </c>
      <c r="G100" s="19" t="s">
        <v>370</v>
      </c>
      <c r="H100" s="19" t="s">
        <v>448</v>
      </c>
      <c r="I100" s="20"/>
      <c r="J100" s="20"/>
      <c r="K100" s="20"/>
      <c r="L100" s="20"/>
      <c r="M100" s="20"/>
      <c r="N100" s="20"/>
      <c r="O100" s="20"/>
      <c r="P100" s="20"/>
      <c r="Q100" s="4"/>
    </row>
    <row r="101" spans="1:17" ht="15" customHeight="1">
      <c r="A101" s="21" t="s">
        <v>33</v>
      </c>
      <c r="B101" s="22" t="s">
        <v>295</v>
      </c>
      <c r="C101" s="9">
        <f>SUM(E101:P101)</f>
        <v>5077</v>
      </c>
      <c r="D101" s="10">
        <f>C101/SUM(C101:C105)</f>
        <v>0.5060301006677963</v>
      </c>
      <c r="E101" s="23">
        <v>240</v>
      </c>
      <c r="F101" s="23">
        <v>252</v>
      </c>
      <c r="G101" s="23">
        <v>1913</v>
      </c>
      <c r="H101" s="23">
        <v>2672</v>
      </c>
      <c r="I101" s="20"/>
      <c r="J101" s="20"/>
      <c r="K101" s="20"/>
      <c r="L101" s="20"/>
      <c r="M101" s="20"/>
      <c r="N101" s="20"/>
      <c r="O101" s="20"/>
      <c r="P101" s="20"/>
      <c r="Q101" s="4"/>
    </row>
    <row r="102" spans="1:17" ht="15" customHeight="1">
      <c r="A102" s="21" t="s">
        <v>175</v>
      </c>
      <c r="B102" s="22"/>
      <c r="C102" s="9">
        <f>SUM(E102:P102)</f>
        <v>844</v>
      </c>
      <c r="D102" s="10">
        <f>C102/SUM(C101:C105)</f>
        <v>0.08412239609289344</v>
      </c>
      <c r="E102" s="23">
        <v>95</v>
      </c>
      <c r="F102" s="23">
        <v>160</v>
      </c>
      <c r="G102" s="23">
        <v>452</v>
      </c>
      <c r="H102" s="23">
        <v>137</v>
      </c>
      <c r="I102" s="20"/>
      <c r="J102" s="20"/>
      <c r="K102" s="20"/>
      <c r="L102" s="20"/>
      <c r="M102" s="20"/>
      <c r="N102" s="20"/>
      <c r="O102" s="20"/>
      <c r="P102" s="20"/>
      <c r="Q102" s="4"/>
    </row>
    <row r="103" spans="1:17" ht="15" customHeight="1">
      <c r="A103" s="21" t="s">
        <v>486</v>
      </c>
      <c r="B103" s="22"/>
      <c r="C103" s="9">
        <f>SUM(E103:P103)</f>
        <v>243</v>
      </c>
      <c r="D103" s="10">
        <f>C103/SUM(C101:C105)</f>
        <v>0.02422007375660321</v>
      </c>
      <c r="E103" s="23">
        <v>15</v>
      </c>
      <c r="F103" s="23">
        <v>19</v>
      </c>
      <c r="G103" s="23">
        <v>45</v>
      </c>
      <c r="H103" s="23">
        <v>164</v>
      </c>
      <c r="I103" s="20"/>
      <c r="J103" s="20"/>
      <c r="K103" s="20"/>
      <c r="L103" s="20"/>
      <c r="M103" s="20"/>
      <c r="N103" s="20"/>
      <c r="O103" s="20"/>
      <c r="P103" s="20"/>
      <c r="Q103" s="4"/>
    </row>
    <row r="104" spans="1:17" ht="15" customHeight="1">
      <c r="A104" s="21" t="s">
        <v>459</v>
      </c>
      <c r="B104" s="22"/>
      <c r="C104" s="9">
        <f>SUM(E104:P104)</f>
        <v>651</v>
      </c>
      <c r="D104" s="10">
        <f>C104/SUM(C101:C105)</f>
        <v>0.06488587660719625</v>
      </c>
      <c r="E104" s="23">
        <v>25</v>
      </c>
      <c r="F104" s="23">
        <v>106</v>
      </c>
      <c r="G104" s="23">
        <v>78</v>
      </c>
      <c r="H104" s="23">
        <v>442</v>
      </c>
      <c r="I104" s="20"/>
      <c r="J104" s="20"/>
      <c r="K104" s="20"/>
      <c r="L104" s="20"/>
      <c r="M104" s="20"/>
      <c r="N104" s="20"/>
      <c r="O104" s="20"/>
      <c r="P104" s="20"/>
      <c r="Q104" s="4"/>
    </row>
    <row r="105" spans="1:17" ht="15" customHeight="1">
      <c r="A105" s="21" t="s">
        <v>8</v>
      </c>
      <c r="B105" s="22"/>
      <c r="C105" s="9">
        <f>SUM(E105:P105)</f>
        <v>3218</v>
      </c>
      <c r="D105" s="10">
        <f>C105/SUM(C101:C105)</f>
        <v>0.3207415528755108</v>
      </c>
      <c r="E105" s="23">
        <v>176</v>
      </c>
      <c r="F105" s="23">
        <v>265</v>
      </c>
      <c r="G105" s="23">
        <v>1478</v>
      </c>
      <c r="H105" s="23">
        <v>1299</v>
      </c>
      <c r="I105" s="20"/>
      <c r="J105" s="20"/>
      <c r="K105" s="20"/>
      <c r="L105" s="20"/>
      <c r="M105" s="20"/>
      <c r="N105" s="20"/>
      <c r="O105" s="20"/>
      <c r="P105" s="20"/>
      <c r="Q105" s="4"/>
    </row>
    <row r="106" spans="1:17" ht="15" customHeight="1">
      <c r="A106" s="16" t="s">
        <v>480</v>
      </c>
      <c r="B106" s="17"/>
      <c r="C106" s="17"/>
      <c r="D106" s="18"/>
      <c r="E106" s="19" t="s">
        <v>171</v>
      </c>
      <c r="F106" s="19" t="s">
        <v>199</v>
      </c>
      <c r="G106" s="19" t="s">
        <v>61</v>
      </c>
      <c r="H106" s="19" t="s">
        <v>408</v>
      </c>
      <c r="I106" s="20"/>
      <c r="J106" s="20"/>
      <c r="K106" s="20"/>
      <c r="L106" s="20"/>
      <c r="M106" s="20"/>
      <c r="N106" s="20"/>
      <c r="O106" s="20"/>
      <c r="P106" s="20"/>
      <c r="Q106" s="4"/>
    </row>
    <row r="107" spans="1:17" ht="15" customHeight="1">
      <c r="A107" s="21" t="s">
        <v>141</v>
      </c>
      <c r="B107" s="22"/>
      <c r="C107" s="9">
        <f>SUM(E107:P107)</f>
        <v>3147</v>
      </c>
      <c r="D107" s="10">
        <f>C107/SUM(C107:C109)</f>
        <v>0.3683717663584221</v>
      </c>
      <c r="E107" s="23">
        <v>99</v>
      </c>
      <c r="F107" s="23">
        <v>784</v>
      </c>
      <c r="G107" s="23">
        <v>904</v>
      </c>
      <c r="H107" s="23">
        <v>1360</v>
      </c>
      <c r="I107" s="20"/>
      <c r="J107" s="20"/>
      <c r="K107" s="20"/>
      <c r="L107" s="20"/>
      <c r="M107" s="20"/>
      <c r="N107" s="20"/>
      <c r="O107" s="20"/>
      <c r="P107" s="20"/>
      <c r="Q107" s="4"/>
    </row>
    <row r="108" spans="1:17" ht="15" customHeight="1">
      <c r="A108" s="21" t="s">
        <v>238</v>
      </c>
      <c r="B108" s="22" t="s">
        <v>295</v>
      </c>
      <c r="C108" s="9">
        <f>SUM(E108:P108)</f>
        <v>4898</v>
      </c>
      <c r="D108" s="10">
        <f>C108/SUM(C107:C109)</f>
        <v>0.5733348940653167</v>
      </c>
      <c r="E108" s="23">
        <v>127</v>
      </c>
      <c r="F108" s="23">
        <v>2462</v>
      </c>
      <c r="G108" s="23">
        <v>778</v>
      </c>
      <c r="H108" s="23">
        <v>1531</v>
      </c>
      <c r="I108" s="20"/>
      <c r="J108" s="20"/>
      <c r="K108" s="20"/>
      <c r="L108" s="20"/>
      <c r="M108" s="20"/>
      <c r="N108" s="20"/>
      <c r="O108" s="20"/>
      <c r="P108" s="20"/>
      <c r="Q108" s="4"/>
    </row>
    <row r="109" spans="1:17" ht="15" customHeight="1">
      <c r="A109" s="21" t="s">
        <v>204</v>
      </c>
      <c r="B109" s="22"/>
      <c r="C109" s="9">
        <f>SUM(E109:P109)</f>
        <v>498</v>
      </c>
      <c r="D109" s="10">
        <f>C109/SUM(C107:C109)</f>
        <v>0.05829333957626127</v>
      </c>
      <c r="E109" s="23">
        <v>20</v>
      </c>
      <c r="F109" s="23">
        <v>340</v>
      </c>
      <c r="G109" s="23">
        <v>59</v>
      </c>
      <c r="H109" s="23">
        <v>79</v>
      </c>
      <c r="I109" s="20"/>
      <c r="J109" s="20"/>
      <c r="K109" s="20"/>
      <c r="L109" s="20"/>
      <c r="M109" s="20"/>
      <c r="N109" s="20"/>
      <c r="O109" s="20"/>
      <c r="P109" s="20"/>
      <c r="Q109" s="4"/>
    </row>
    <row r="110" spans="1:17" ht="15" customHeight="1">
      <c r="A110" s="16" t="s">
        <v>477</v>
      </c>
      <c r="B110" s="17"/>
      <c r="C110" s="17"/>
      <c r="D110" s="18"/>
      <c r="E110" s="19" t="s">
        <v>327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4"/>
    </row>
    <row r="111" spans="1:17" ht="15" customHeight="1">
      <c r="A111" s="21" t="s">
        <v>440</v>
      </c>
      <c r="B111" s="22" t="s">
        <v>295</v>
      </c>
      <c r="C111" s="9">
        <f>SUM(E111:P111)</f>
        <v>3036</v>
      </c>
      <c r="D111" s="10">
        <f>C111/SUM(C111:C112)</f>
        <v>0.6451338716532087</v>
      </c>
      <c r="E111" s="23">
        <v>3036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4"/>
    </row>
    <row r="112" spans="1:17" ht="15" customHeight="1">
      <c r="A112" s="21" t="s">
        <v>1</v>
      </c>
      <c r="B112" s="22"/>
      <c r="C112" s="9">
        <f>SUM(E112:P112)</f>
        <v>1670</v>
      </c>
      <c r="D112" s="10">
        <f>C112/SUM(C111:C112)</f>
        <v>0.3548661283467913</v>
      </c>
      <c r="E112" s="23">
        <v>1670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4"/>
    </row>
    <row r="113" spans="1:17" ht="15" customHeight="1">
      <c r="A113" s="16" t="s">
        <v>492</v>
      </c>
      <c r="B113" s="17"/>
      <c r="C113" s="17"/>
      <c r="D113" s="18"/>
      <c r="E113" s="19" t="s">
        <v>474</v>
      </c>
      <c r="F113" s="19" t="s">
        <v>164</v>
      </c>
      <c r="G113" s="19" t="s">
        <v>357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4"/>
    </row>
    <row r="114" spans="1:17" ht="15" customHeight="1">
      <c r="A114" s="21" t="s">
        <v>508</v>
      </c>
      <c r="B114" s="22"/>
      <c r="C114" s="9">
        <f>SUM(E114:P114)</f>
        <v>2103</v>
      </c>
      <c r="D114" s="10">
        <f>C114/SUM(C114:C115)</f>
        <v>0.3449237329834345</v>
      </c>
      <c r="E114" s="23">
        <v>274</v>
      </c>
      <c r="F114" s="23">
        <v>237</v>
      </c>
      <c r="G114" s="23">
        <v>1592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4"/>
    </row>
    <row r="115" spans="1:17" ht="15" customHeight="1">
      <c r="A115" s="21" t="s">
        <v>483</v>
      </c>
      <c r="B115" s="22" t="s">
        <v>295</v>
      </c>
      <c r="C115" s="9">
        <f>SUM(E115:P115)</f>
        <v>3994</v>
      </c>
      <c r="D115" s="10">
        <f>C115/SUM(C114:C115)</f>
        <v>0.6550762670165655</v>
      </c>
      <c r="E115" s="23">
        <v>631</v>
      </c>
      <c r="F115" s="23">
        <v>597</v>
      </c>
      <c r="G115" s="23">
        <v>2766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4"/>
    </row>
    <row r="116" spans="1:17" ht="15" customHeight="1">
      <c r="A116" s="16" t="s">
        <v>490</v>
      </c>
      <c r="B116" s="17"/>
      <c r="C116" s="17"/>
      <c r="D116" s="18"/>
      <c r="E116" s="19" t="s">
        <v>164</v>
      </c>
      <c r="F116" s="19" t="s">
        <v>96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4"/>
    </row>
    <row r="117" spans="1:17" ht="15" customHeight="1">
      <c r="A117" s="21" t="s">
        <v>153</v>
      </c>
      <c r="B117" s="22" t="s">
        <v>295</v>
      </c>
      <c r="C117" s="9">
        <f>SUM(E117:P117)</f>
        <v>1980</v>
      </c>
      <c r="D117" s="10">
        <f>C117/SUM(C117:C118)</f>
        <v>0.5779334500875657</v>
      </c>
      <c r="E117" s="23">
        <v>1175</v>
      </c>
      <c r="F117" s="23">
        <v>805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4"/>
    </row>
    <row r="118" spans="1:17" ht="15" customHeight="1">
      <c r="A118" s="21" t="s">
        <v>193</v>
      </c>
      <c r="B118" s="22"/>
      <c r="C118" s="9">
        <f>SUM(E118:P118)</f>
        <v>1446</v>
      </c>
      <c r="D118" s="10">
        <f>C118/SUM(C117:C118)</f>
        <v>0.4220665499124343</v>
      </c>
      <c r="E118" s="23">
        <v>321</v>
      </c>
      <c r="F118" s="23">
        <v>1125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4"/>
    </row>
    <row r="119" spans="1:17" ht="15" customHeight="1">
      <c r="A119" s="16" t="s">
        <v>494</v>
      </c>
      <c r="B119" s="17"/>
      <c r="C119" s="17"/>
      <c r="D119" s="18"/>
      <c r="E119" s="19" t="s">
        <v>207</v>
      </c>
      <c r="F119" s="19" t="s">
        <v>474</v>
      </c>
      <c r="G119" s="19" t="s">
        <v>96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4"/>
    </row>
    <row r="120" spans="1:17" ht="15" customHeight="1">
      <c r="A120" s="21" t="s">
        <v>122</v>
      </c>
      <c r="B120" s="22" t="s">
        <v>335</v>
      </c>
      <c r="C120" s="9">
        <f>SUM(E120:P120)</f>
        <v>4021</v>
      </c>
      <c r="D120" s="10">
        <f>C120/SUM(C120:C122)</f>
        <v>0.46788457063067257</v>
      </c>
      <c r="E120" s="23">
        <v>3374</v>
      </c>
      <c r="F120" s="23">
        <v>488</v>
      </c>
      <c r="G120" s="23">
        <v>159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4"/>
    </row>
    <row r="121" spans="1:17" ht="15" customHeight="1">
      <c r="A121" s="21" t="s">
        <v>242</v>
      </c>
      <c r="B121" s="22" t="s">
        <v>335</v>
      </c>
      <c r="C121" s="9">
        <f>SUM(E121:P121)</f>
        <v>2449</v>
      </c>
      <c r="D121" s="10">
        <f>C121/SUM(C120:C122)</f>
        <v>0.2849662555271119</v>
      </c>
      <c r="E121" s="23">
        <v>823</v>
      </c>
      <c r="F121" s="23">
        <v>1480</v>
      </c>
      <c r="G121" s="23">
        <v>146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4"/>
    </row>
    <row r="122" spans="1:17" ht="15" customHeight="1">
      <c r="A122" s="21" t="s">
        <v>432</v>
      </c>
      <c r="B122" s="22"/>
      <c r="C122" s="9">
        <f>SUM(E122:P122)</f>
        <v>2124</v>
      </c>
      <c r="D122" s="10">
        <f>C122/SUM(C120:C122)</f>
        <v>0.2471491738422155</v>
      </c>
      <c r="E122" s="23">
        <v>1577</v>
      </c>
      <c r="F122" s="23">
        <v>459</v>
      </c>
      <c r="G122" s="23">
        <v>88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4"/>
    </row>
    <row r="123" spans="1:17" ht="15" customHeight="1">
      <c r="A123" s="16" t="s">
        <v>493</v>
      </c>
      <c r="B123" s="17"/>
      <c r="C123" s="17"/>
      <c r="D123" s="18"/>
      <c r="E123" s="19" t="s">
        <v>148</v>
      </c>
      <c r="F123" s="19" t="s">
        <v>265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4"/>
    </row>
    <row r="124" spans="1:17" ht="15" customHeight="1">
      <c r="A124" s="21" t="s">
        <v>340</v>
      </c>
      <c r="B124" s="22" t="s">
        <v>335</v>
      </c>
      <c r="C124" s="9">
        <f>SUM(E124:P124)</f>
        <v>1892</v>
      </c>
      <c r="D124" s="10">
        <f>C124/SUM(C124:C127)</f>
        <v>0.4515513126491647</v>
      </c>
      <c r="E124" s="23">
        <v>1700</v>
      </c>
      <c r="F124" s="23">
        <v>192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4"/>
    </row>
    <row r="125" spans="1:17" ht="15" customHeight="1">
      <c r="A125" s="21" t="s">
        <v>386</v>
      </c>
      <c r="B125" s="22" t="s">
        <v>335</v>
      </c>
      <c r="C125" s="9">
        <f>SUM(E125:P125)</f>
        <v>1186</v>
      </c>
      <c r="D125" s="10">
        <f>C125/SUM(C124:C127)</f>
        <v>0.28305489260143196</v>
      </c>
      <c r="E125" s="23">
        <v>434</v>
      </c>
      <c r="F125" s="23">
        <v>752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4"/>
    </row>
    <row r="126" spans="1:17" ht="15" customHeight="1">
      <c r="A126" s="21" t="s">
        <v>396</v>
      </c>
      <c r="B126" s="22"/>
      <c r="C126" s="9">
        <f>SUM(E126:P126)</f>
        <v>486</v>
      </c>
      <c r="D126" s="10">
        <f>C126/SUM(C124:C127)</f>
        <v>0.11599045346062052</v>
      </c>
      <c r="E126" s="23">
        <v>60</v>
      </c>
      <c r="F126" s="23">
        <v>426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4"/>
    </row>
    <row r="127" spans="1:17" ht="15" customHeight="1">
      <c r="A127" s="21" t="s">
        <v>12</v>
      </c>
      <c r="B127" s="22"/>
      <c r="C127" s="9">
        <f>SUM(E127:P127)</f>
        <v>626</v>
      </c>
      <c r="D127" s="10">
        <f>C127/SUM(C124:C127)</f>
        <v>0.14940334128878283</v>
      </c>
      <c r="E127" s="23">
        <v>201</v>
      </c>
      <c r="F127" s="23">
        <v>425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4"/>
    </row>
    <row r="128" spans="1:17" ht="15" customHeight="1">
      <c r="A128" s="16" t="s">
        <v>502</v>
      </c>
      <c r="B128" s="17"/>
      <c r="C128" s="17"/>
      <c r="D128" s="18"/>
      <c r="E128" s="19" t="s">
        <v>473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4"/>
    </row>
    <row r="129" spans="1:17" ht="15" customHeight="1">
      <c r="A129" s="21" t="s">
        <v>91</v>
      </c>
      <c r="B129" s="22" t="s">
        <v>335</v>
      </c>
      <c r="C129" s="9">
        <f>SUM(E129:P129)</f>
        <v>1371</v>
      </c>
      <c r="D129" s="10">
        <f>C129/SUM(C129:C131)</f>
        <v>0.3550893550893551</v>
      </c>
      <c r="E129" s="23">
        <v>1371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4"/>
    </row>
    <row r="130" spans="1:17" ht="15" customHeight="1">
      <c r="A130" s="21" t="s">
        <v>2</v>
      </c>
      <c r="B130" s="22" t="s">
        <v>335</v>
      </c>
      <c r="C130" s="9">
        <f>SUM(E130:P130)</f>
        <v>1421</v>
      </c>
      <c r="D130" s="10">
        <f>C130/SUM(C129:C131)</f>
        <v>0.36803936803936804</v>
      </c>
      <c r="E130" s="23">
        <v>1421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4"/>
    </row>
    <row r="131" spans="1:17" ht="15" customHeight="1">
      <c r="A131" s="21" t="s">
        <v>181</v>
      </c>
      <c r="B131" s="22"/>
      <c r="C131" s="9">
        <f>SUM(E131:P131)</f>
        <v>1069</v>
      </c>
      <c r="D131" s="10">
        <f>C131/SUM(C129:C131)</f>
        <v>0.2768712768712769</v>
      </c>
      <c r="E131" s="23">
        <v>1069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4"/>
    </row>
    <row r="132" spans="1:17" ht="15" customHeight="1">
      <c r="A132" s="16" t="s">
        <v>509</v>
      </c>
      <c r="B132" s="17"/>
      <c r="C132" s="17"/>
      <c r="D132" s="18"/>
      <c r="E132" s="19" t="s">
        <v>473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4"/>
    </row>
    <row r="133" spans="1:17" ht="15" customHeight="1">
      <c r="A133" s="21" t="s">
        <v>452</v>
      </c>
      <c r="B133" s="22" t="s">
        <v>295</v>
      </c>
      <c r="C133" s="9">
        <f>SUM(E133:P133)</f>
        <v>2952</v>
      </c>
      <c r="D133" s="10">
        <f>C133/SUM(C133:C134)</f>
        <v>0.7496190959878111</v>
      </c>
      <c r="E133" s="23">
        <v>2952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4"/>
    </row>
    <row r="134" spans="1:17" ht="15" customHeight="1">
      <c r="A134" s="21" t="s">
        <v>237</v>
      </c>
      <c r="B134" s="22"/>
      <c r="C134" s="9">
        <f>SUM(E134:P134)</f>
        <v>986</v>
      </c>
      <c r="D134" s="10">
        <f>C134/SUM(C133:C134)</f>
        <v>0.25038090401218893</v>
      </c>
      <c r="E134" s="23">
        <v>986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4"/>
    </row>
    <row r="135" spans="1:17" ht="15" customHeight="1">
      <c r="A135" s="16" t="s">
        <v>76</v>
      </c>
      <c r="B135" s="17"/>
      <c r="C135" s="17"/>
      <c r="D135" s="18"/>
      <c r="E135" s="19" t="s">
        <v>44</v>
      </c>
      <c r="F135" s="19" t="s">
        <v>497</v>
      </c>
      <c r="G135" s="27"/>
      <c r="H135" s="27"/>
      <c r="I135" s="27"/>
      <c r="J135" s="27"/>
      <c r="K135" s="27"/>
      <c r="L135" s="27"/>
      <c r="M135" s="27"/>
      <c r="N135" s="27"/>
      <c r="O135" s="20"/>
      <c r="P135" s="20"/>
      <c r="Q135" s="4"/>
    </row>
    <row r="136" spans="1:17" ht="15" customHeight="1">
      <c r="A136" s="21" t="s">
        <v>441</v>
      </c>
      <c r="B136" s="22"/>
      <c r="C136" s="9">
        <f>SUM(E136:P136)</f>
        <v>2919</v>
      </c>
      <c r="D136" s="10">
        <f>C136/SUM(C136:C137)</f>
        <v>0.41843463302752293</v>
      </c>
      <c r="E136" s="23">
        <v>1667</v>
      </c>
      <c r="F136" s="23">
        <v>1252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4"/>
    </row>
    <row r="137" spans="1:17" ht="15" customHeight="1">
      <c r="A137" s="21" t="s">
        <v>206</v>
      </c>
      <c r="B137" s="22" t="s">
        <v>295</v>
      </c>
      <c r="C137" s="9">
        <f>SUM(E137:P137)</f>
        <v>4057</v>
      </c>
      <c r="D137" s="10">
        <f>C137/SUM(C136:C137)</f>
        <v>0.5815653669724771</v>
      </c>
      <c r="E137" s="23">
        <v>1072</v>
      </c>
      <c r="F137" s="23">
        <v>2985</v>
      </c>
      <c r="G137" s="27"/>
      <c r="H137" s="27"/>
      <c r="I137" s="27"/>
      <c r="J137" s="27"/>
      <c r="K137" s="27"/>
      <c r="L137" s="27"/>
      <c r="M137" s="27"/>
      <c r="N137" s="27"/>
      <c r="O137" s="20"/>
      <c r="P137" s="20"/>
      <c r="Q137" s="4"/>
    </row>
    <row r="138" spans="1:17" ht="15" customHeight="1">
      <c r="A138" s="16" t="s">
        <v>301</v>
      </c>
      <c r="B138" s="17"/>
      <c r="C138" s="17"/>
      <c r="D138" s="18"/>
      <c r="E138" s="19" t="s">
        <v>463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0"/>
      <c r="P138" s="20"/>
      <c r="Q138" s="4"/>
    </row>
    <row r="139" spans="1:17" ht="15" customHeight="1">
      <c r="A139" s="21" t="s">
        <v>100</v>
      </c>
      <c r="B139" s="22" t="s">
        <v>295</v>
      </c>
      <c r="C139" s="9">
        <f>SUM(E139:P139)</f>
        <v>18498</v>
      </c>
      <c r="D139" s="10">
        <f>C139/SUM(C139:C140)</f>
        <v>0.6057767880534451</v>
      </c>
      <c r="E139" s="23">
        <v>18498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0"/>
      <c r="P139" s="20"/>
      <c r="Q139" s="4"/>
    </row>
    <row r="140" spans="1:17" ht="15" customHeight="1">
      <c r="A140" s="21" t="s">
        <v>316</v>
      </c>
      <c r="B140" s="22"/>
      <c r="C140" s="9">
        <f>SUM(E140:P140)</f>
        <v>12038</v>
      </c>
      <c r="D140" s="10">
        <f>C140/SUM(C139:C140)</f>
        <v>0.3942232119465549</v>
      </c>
      <c r="E140" s="23">
        <v>12038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0"/>
      <c r="P140" s="20"/>
      <c r="Q140" s="4"/>
    </row>
    <row r="141" spans="1:17" ht="15" customHeight="1">
      <c r="A141" s="16" t="s">
        <v>302</v>
      </c>
      <c r="B141" s="17"/>
      <c r="C141" s="17"/>
      <c r="D141" s="18"/>
      <c r="E141" s="19" t="s">
        <v>463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0"/>
      <c r="P141" s="20"/>
      <c r="Q141" s="4"/>
    </row>
    <row r="142" spans="1:17" ht="15" customHeight="1">
      <c r="A142" s="21" t="s">
        <v>268</v>
      </c>
      <c r="B142" s="22"/>
      <c r="C142" s="9">
        <f>SUM(E142:P142)</f>
        <v>5601</v>
      </c>
      <c r="D142" s="10">
        <f>C142/SUM(C142:C144)</f>
        <v>0.1851815116048403</v>
      </c>
      <c r="E142" s="23">
        <v>5601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0"/>
      <c r="P142" s="20"/>
      <c r="Q142" s="4"/>
    </row>
    <row r="143" spans="1:17" ht="15" customHeight="1">
      <c r="A143" s="21" t="s">
        <v>312</v>
      </c>
      <c r="B143" s="22" t="s">
        <v>335</v>
      </c>
      <c r="C143" s="9">
        <f>SUM(E143:P143)</f>
        <v>12811</v>
      </c>
      <c r="D143" s="10">
        <f>C143/SUM(C142:C144)</f>
        <v>0.423560140183826</v>
      </c>
      <c r="E143" s="23">
        <v>12811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0"/>
      <c r="P143" s="20"/>
      <c r="Q143" s="4"/>
    </row>
    <row r="144" spans="1:17" ht="15" customHeight="1">
      <c r="A144" s="21" t="s">
        <v>299</v>
      </c>
      <c r="B144" s="22" t="s">
        <v>335</v>
      </c>
      <c r="C144" s="9">
        <f>SUM(E144:P144)</f>
        <v>11834</v>
      </c>
      <c r="D144" s="10">
        <f>C144/SUM(C142:C144)</f>
        <v>0.3912583482113337</v>
      </c>
      <c r="E144" s="23">
        <v>11834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0"/>
      <c r="P144" s="20"/>
      <c r="Q144" s="4"/>
    </row>
    <row r="145" spans="1:17" ht="15" customHeight="1">
      <c r="A145" s="16" t="s">
        <v>325</v>
      </c>
      <c r="B145" s="17"/>
      <c r="C145" s="17"/>
      <c r="D145" s="18"/>
      <c r="E145" s="19" t="s">
        <v>463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0"/>
      <c r="P145" s="20"/>
      <c r="Q145" s="4"/>
    </row>
    <row r="146" spans="1:17" ht="15" customHeight="1">
      <c r="A146" s="21" t="s">
        <v>188</v>
      </c>
      <c r="B146" s="22"/>
      <c r="C146" s="9">
        <f>SUM(E146:P146)</f>
        <v>7318</v>
      </c>
      <c r="D146" s="10">
        <f>C146/SUM(C146:C149)</f>
        <v>0.23640005168626438</v>
      </c>
      <c r="E146" s="23">
        <v>7318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0"/>
      <c r="P146" s="20"/>
      <c r="Q146" s="4"/>
    </row>
    <row r="147" spans="1:17" ht="15" customHeight="1">
      <c r="A147" s="21" t="s">
        <v>341</v>
      </c>
      <c r="B147" s="22" t="s">
        <v>295</v>
      </c>
      <c r="C147" s="9">
        <f>SUM(E147:P147)</f>
        <v>16207</v>
      </c>
      <c r="D147" s="10">
        <f>C147/SUM(C146:C149)</f>
        <v>0.5235495542059697</v>
      </c>
      <c r="E147" s="23">
        <v>16207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0"/>
      <c r="P147" s="20"/>
      <c r="Q147" s="4"/>
    </row>
    <row r="148" spans="1:17" ht="15" customHeight="1">
      <c r="A148" s="21" t="s">
        <v>328</v>
      </c>
      <c r="B148" s="22"/>
      <c r="C148" s="9">
        <f>SUM(E148:P148)</f>
        <v>1250</v>
      </c>
      <c r="D148" s="10">
        <f>C148/SUM(C146:C149)</f>
        <v>0.04037989404315803</v>
      </c>
      <c r="E148" s="23">
        <v>1250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0"/>
      <c r="P148" s="20"/>
      <c r="Q148" s="4"/>
    </row>
    <row r="149" spans="1:17" ht="15" customHeight="1">
      <c r="A149" s="21" t="s">
        <v>294</v>
      </c>
      <c r="B149" s="22"/>
      <c r="C149" s="9">
        <f>SUM(E149:P149)</f>
        <v>6181</v>
      </c>
      <c r="D149" s="10">
        <f>C149/SUM(C146:C149)</f>
        <v>0.19967050006460782</v>
      </c>
      <c r="E149" s="23">
        <v>6181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0"/>
      <c r="P149" s="20"/>
      <c r="Q149" s="4"/>
    </row>
    <row r="150" spans="1:17" ht="15" customHeight="1">
      <c r="A150" s="16" t="s">
        <v>322</v>
      </c>
      <c r="B150" s="17"/>
      <c r="C150" s="17"/>
      <c r="D150" s="18"/>
      <c r="E150" s="19" t="s">
        <v>463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0"/>
      <c r="P150" s="20"/>
      <c r="Q150" s="4"/>
    </row>
    <row r="151" spans="1:17" ht="15" customHeight="1">
      <c r="A151" s="21" t="s">
        <v>34</v>
      </c>
      <c r="B151" s="22"/>
      <c r="C151" s="9">
        <f>SUM(E151:P151)</f>
        <v>5557</v>
      </c>
      <c r="D151" s="10">
        <f>C151/SUM(C151:C153)</f>
        <v>0.18881451530698923</v>
      </c>
      <c r="E151" s="23">
        <v>5557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0"/>
      <c r="P151" s="20"/>
      <c r="Q151" s="4"/>
    </row>
    <row r="152" spans="1:17" ht="15" customHeight="1">
      <c r="A152" s="21" t="s">
        <v>84</v>
      </c>
      <c r="B152" s="22" t="s">
        <v>335</v>
      </c>
      <c r="C152" s="9">
        <f>SUM(E152:P152)</f>
        <v>12172</v>
      </c>
      <c r="D152" s="10">
        <f>C152/SUM(C151:C153)</f>
        <v>0.4135775203017227</v>
      </c>
      <c r="E152" s="23">
        <v>12172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0"/>
      <c r="P152" s="20"/>
      <c r="Q152" s="4"/>
    </row>
    <row r="153" spans="1:17" ht="15" customHeight="1">
      <c r="A153" s="21" t="s">
        <v>103</v>
      </c>
      <c r="B153" s="22" t="s">
        <v>335</v>
      </c>
      <c r="C153" s="9">
        <f>SUM(E153:P153)</f>
        <v>11702</v>
      </c>
      <c r="D153" s="10">
        <f>C153/SUM(C151:C153)</f>
        <v>0.3976079643912881</v>
      </c>
      <c r="E153" s="23">
        <v>11702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0"/>
      <c r="P153" s="20"/>
      <c r="Q153" s="4"/>
    </row>
    <row r="154" spans="1:17" ht="15" customHeight="1">
      <c r="A154" s="16" t="s">
        <v>321</v>
      </c>
      <c r="B154" s="17"/>
      <c r="C154" s="17"/>
      <c r="D154" s="18"/>
      <c r="E154" s="19" t="s">
        <v>463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0"/>
      <c r="P154" s="20"/>
      <c r="Q154" s="4"/>
    </row>
    <row r="155" spans="1:17" ht="15" customHeight="1">
      <c r="A155" s="21" t="s">
        <v>192</v>
      </c>
      <c r="B155" s="22"/>
      <c r="C155" s="9">
        <f>SUM(E155:P155)</f>
        <v>12310</v>
      </c>
      <c r="D155" s="10">
        <f>C155/SUM(C155:C156)</f>
        <v>0.41769875470801804</v>
      </c>
      <c r="E155" s="23">
        <v>12310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0"/>
      <c r="P155" s="20"/>
      <c r="Q155" s="4"/>
    </row>
    <row r="156" spans="1:17" ht="15" customHeight="1">
      <c r="A156" s="21" t="s">
        <v>15</v>
      </c>
      <c r="B156" s="22" t="s">
        <v>295</v>
      </c>
      <c r="C156" s="9">
        <f>SUM(E156:P156)</f>
        <v>17161</v>
      </c>
      <c r="D156" s="10">
        <f>C156/SUM(C155:C156)</f>
        <v>0.5823012452919819</v>
      </c>
      <c r="E156" s="23">
        <v>17161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0"/>
      <c r="P156" s="20"/>
      <c r="Q156" s="4"/>
    </row>
    <row r="157" spans="1:17" ht="15" customHeight="1">
      <c r="A157" s="16" t="s">
        <v>307</v>
      </c>
      <c r="B157" s="17"/>
      <c r="C157" s="17"/>
      <c r="D157" s="18"/>
      <c r="E157" s="19" t="s">
        <v>463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0"/>
      <c r="P157" s="20"/>
      <c r="Q157" s="4"/>
    </row>
    <row r="158" spans="1:17" ht="15" customHeight="1">
      <c r="A158" s="21" t="s">
        <v>90</v>
      </c>
      <c r="B158" s="22"/>
      <c r="C158" s="9">
        <f>SUM(E158:P158)</f>
        <v>2436</v>
      </c>
      <c r="D158" s="10">
        <f>C158/SUM(C158:C160)</f>
        <v>0.19928010471204188</v>
      </c>
      <c r="E158" s="23">
        <v>2436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0"/>
      <c r="P158" s="20"/>
      <c r="Q158" s="4"/>
    </row>
    <row r="159" spans="1:17" ht="15" customHeight="1">
      <c r="A159" s="21" t="s">
        <v>331</v>
      </c>
      <c r="B159" s="22" t="s">
        <v>335</v>
      </c>
      <c r="C159" s="9">
        <f>SUM(E159:P159)</f>
        <v>3854</v>
      </c>
      <c r="D159" s="10">
        <f>C159/SUM(C158:C160)</f>
        <v>0.31528141361256545</v>
      </c>
      <c r="E159" s="23">
        <v>3854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0"/>
      <c r="P159" s="20"/>
      <c r="Q159" s="4"/>
    </row>
    <row r="160" spans="1:17" ht="15" customHeight="1">
      <c r="A160" s="21" t="s">
        <v>228</v>
      </c>
      <c r="B160" s="22" t="s">
        <v>335</v>
      </c>
      <c r="C160" s="9">
        <f>SUM(E160:P160)</f>
        <v>5934</v>
      </c>
      <c r="D160" s="10">
        <f>C160/SUM(C158:C160)</f>
        <v>0.48543848167539266</v>
      </c>
      <c r="E160" s="23">
        <v>5934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0"/>
      <c r="P160" s="20"/>
      <c r="Q160" s="4"/>
    </row>
    <row r="161" spans="1:17" ht="15" customHeight="1">
      <c r="A161" s="16" t="s">
        <v>428</v>
      </c>
      <c r="B161" s="17"/>
      <c r="C161" s="17"/>
      <c r="D161" s="18"/>
      <c r="E161" s="19" t="s">
        <v>168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0"/>
      <c r="P161" s="20"/>
      <c r="Q161" s="4"/>
    </row>
    <row r="162" spans="1:17" ht="15" customHeight="1">
      <c r="A162" s="21" t="s">
        <v>258</v>
      </c>
      <c r="B162" s="22" t="s">
        <v>335</v>
      </c>
      <c r="C162" s="9">
        <f>SUM(E162:P162)</f>
        <v>3895</v>
      </c>
      <c r="D162" s="10">
        <f>C162/SUM(C162:C164)</f>
        <v>0.38887779552715657</v>
      </c>
      <c r="E162" s="23">
        <v>3895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0"/>
      <c r="P162" s="20"/>
      <c r="Q162" s="4"/>
    </row>
    <row r="163" spans="1:17" ht="15" customHeight="1">
      <c r="A163" s="21" t="s">
        <v>269</v>
      </c>
      <c r="B163" s="22"/>
      <c r="C163" s="9">
        <f>SUM(E163:P163)</f>
        <v>1750</v>
      </c>
      <c r="D163" s="10">
        <f>C163/SUM(C162:C163)</f>
        <v>0.3100088573959256</v>
      </c>
      <c r="E163" s="23">
        <v>1750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0"/>
      <c r="P163" s="20"/>
      <c r="Q163" s="4"/>
    </row>
    <row r="164" spans="1:17" ht="12.75" customHeight="1">
      <c r="A164" s="21" t="s">
        <v>345</v>
      </c>
      <c r="B164" s="22" t="s">
        <v>335</v>
      </c>
      <c r="C164" s="9">
        <f>E164</f>
        <v>4371</v>
      </c>
      <c r="D164" s="10">
        <f>C164/SUM(C162:C164)</f>
        <v>0.4364017571884984</v>
      </c>
      <c r="E164" s="23">
        <v>4371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0"/>
      <c r="P164" s="20"/>
      <c r="Q164" s="4"/>
    </row>
    <row r="165" spans="1:17" ht="15" customHeight="1">
      <c r="A165" s="16" t="s">
        <v>422</v>
      </c>
      <c r="B165" s="17"/>
      <c r="C165" s="17"/>
      <c r="D165" s="18"/>
      <c r="E165" s="19" t="s">
        <v>168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0"/>
      <c r="P165" s="20"/>
      <c r="Q165" s="4"/>
    </row>
    <row r="166" spans="1:17" ht="15" customHeight="1">
      <c r="A166" s="21" t="s">
        <v>28</v>
      </c>
      <c r="B166" s="22"/>
      <c r="C166" s="9">
        <f>SUM(E166:P166)</f>
        <v>3415</v>
      </c>
      <c r="D166" s="10">
        <f>C166/SUM(C166:C167)</f>
        <v>0.3537027446918695</v>
      </c>
      <c r="E166" s="23">
        <v>3415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0"/>
      <c r="P166" s="20"/>
      <c r="Q166" s="4"/>
    </row>
    <row r="167" spans="1:17" ht="15" customHeight="1">
      <c r="A167" s="21" t="s">
        <v>130</v>
      </c>
      <c r="B167" s="22" t="s">
        <v>295</v>
      </c>
      <c r="C167" s="9">
        <f>SUM(E167:P167)</f>
        <v>6240</v>
      </c>
      <c r="D167" s="10">
        <f>C167/SUM(C166:C167)</f>
        <v>0.6462972553081305</v>
      </c>
      <c r="E167" s="23">
        <v>6240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0"/>
      <c r="P167" s="20"/>
      <c r="Q167" s="4"/>
    </row>
    <row r="168" spans="1:17" ht="15" customHeight="1">
      <c r="A168" s="16" t="s">
        <v>165</v>
      </c>
      <c r="B168" s="17"/>
      <c r="C168" s="17"/>
      <c r="D168" s="18"/>
      <c r="E168" s="19" t="s">
        <v>246</v>
      </c>
      <c r="F168" s="27"/>
      <c r="G168" s="27"/>
      <c r="H168" s="27"/>
      <c r="I168" s="27"/>
      <c r="J168" s="27"/>
      <c r="K168" s="27"/>
      <c r="L168" s="27"/>
      <c r="M168" s="27"/>
      <c r="N168" s="27"/>
      <c r="O168" s="20"/>
      <c r="P168" s="20"/>
      <c r="Q168" s="4"/>
    </row>
    <row r="169" spans="1:17" ht="15" customHeight="1">
      <c r="A169" s="21" t="s">
        <v>292</v>
      </c>
      <c r="B169" s="22"/>
      <c r="C169" s="9">
        <f>SUM(E169:P169)</f>
        <v>2424</v>
      </c>
      <c r="D169" s="10">
        <f>C169/SUM(C169:C170)</f>
        <v>0.28281414070703537</v>
      </c>
      <c r="E169" s="23">
        <v>2424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0"/>
      <c r="P169" s="20"/>
      <c r="Q169" s="4"/>
    </row>
    <row r="170" spans="1:17" ht="15" customHeight="1">
      <c r="A170" s="21" t="s">
        <v>244</v>
      </c>
      <c r="B170" s="22" t="s">
        <v>295</v>
      </c>
      <c r="C170" s="9">
        <f>SUM(E170:P170)</f>
        <v>6147</v>
      </c>
      <c r="D170" s="10">
        <f>C170/SUM(C169:C170)</f>
        <v>0.7171858592929646</v>
      </c>
      <c r="E170" s="23">
        <v>6147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0"/>
      <c r="P170" s="20"/>
      <c r="Q170" s="4"/>
    </row>
    <row r="171" spans="1:17" ht="15" customHeight="1">
      <c r="A171" s="16" t="s">
        <v>498</v>
      </c>
      <c r="B171" s="17"/>
      <c r="C171" s="17"/>
      <c r="D171" s="18"/>
      <c r="E171" s="19" t="s">
        <v>327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0"/>
      <c r="P171" s="20"/>
      <c r="Q171" s="4"/>
    </row>
    <row r="172" spans="1:17" ht="15" customHeight="1">
      <c r="A172" s="21" t="s">
        <v>142</v>
      </c>
      <c r="B172" s="22"/>
      <c r="C172" s="9">
        <f>SUM(E172:P172)</f>
        <v>8044</v>
      </c>
      <c r="D172" s="10">
        <f>C172/SUM(C172:C173)</f>
        <v>0.4706295342850456</v>
      </c>
      <c r="E172" s="23">
        <v>8044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0"/>
      <c r="P172" s="20"/>
      <c r="Q172" s="4"/>
    </row>
    <row r="173" spans="1:17" ht="15" customHeight="1">
      <c r="A173" s="21" t="s">
        <v>349</v>
      </c>
      <c r="B173" s="22" t="s">
        <v>295</v>
      </c>
      <c r="C173" s="9">
        <f>SUM(E173:P173)</f>
        <v>9048</v>
      </c>
      <c r="D173" s="10">
        <f>C173/SUM(C172:C173)</f>
        <v>0.5293704657149544</v>
      </c>
      <c r="E173" s="23">
        <v>9048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0"/>
      <c r="P173" s="20"/>
      <c r="Q173" s="4"/>
    </row>
    <row r="174" spans="1:17" ht="15" customHeight="1">
      <c r="A174" s="16" t="s">
        <v>252</v>
      </c>
      <c r="B174" s="17"/>
      <c r="C174" s="17"/>
      <c r="D174" s="18"/>
      <c r="E174" s="19" t="s">
        <v>207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4"/>
    </row>
    <row r="175" spans="1:17" ht="15" customHeight="1">
      <c r="A175" s="21" t="s">
        <v>38</v>
      </c>
      <c r="B175" s="22"/>
      <c r="C175" s="9">
        <f>SUM(E175:P175)</f>
        <v>3107</v>
      </c>
      <c r="D175" s="10">
        <f>C175/SUM(C175:C176)</f>
        <v>0.45691176470588235</v>
      </c>
      <c r="E175" s="23">
        <v>3107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4"/>
    </row>
    <row r="176" spans="1:17" ht="15" customHeight="1">
      <c r="A176" s="21" t="s">
        <v>201</v>
      </c>
      <c r="B176" s="22" t="s">
        <v>295</v>
      </c>
      <c r="C176" s="9">
        <f>SUM(E176:P176)</f>
        <v>3693</v>
      </c>
      <c r="D176" s="10">
        <f>C176/SUM(C175:C176)</f>
        <v>0.5430882352941176</v>
      </c>
      <c r="E176" s="23">
        <v>3693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4"/>
    </row>
    <row r="177" spans="1:17" ht="15" customHeight="1">
      <c r="A177" s="16" t="s">
        <v>3</v>
      </c>
      <c r="B177" s="17"/>
      <c r="C177" s="17"/>
      <c r="D177" s="18"/>
      <c r="E177" s="19" t="s">
        <v>474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4"/>
    </row>
    <row r="178" spans="1:17" ht="15" customHeight="1">
      <c r="A178" s="21" t="s">
        <v>457</v>
      </c>
      <c r="B178" s="22" t="s">
        <v>295</v>
      </c>
      <c r="C178" s="9">
        <f>SUM(E178:P178)</f>
        <v>2352</v>
      </c>
      <c r="D178" s="10">
        <f>C178/SUM(C178:C179)</f>
        <v>0.599541167473872</v>
      </c>
      <c r="E178" s="23">
        <v>2352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4"/>
    </row>
    <row r="179" spans="1:17" ht="15" customHeight="1">
      <c r="A179" s="21" t="s">
        <v>392</v>
      </c>
      <c r="B179" s="22"/>
      <c r="C179" s="9">
        <f>SUM(E179:P179)</f>
        <v>1571</v>
      </c>
      <c r="D179" s="10">
        <f>C179/SUM(C178:C179)</f>
        <v>0.40045883252612796</v>
      </c>
      <c r="E179" s="23">
        <v>1571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4"/>
    </row>
    <row r="180" spans="1:17" ht="15" customHeight="1">
      <c r="A180" s="16" t="s">
        <v>149</v>
      </c>
      <c r="B180" s="17"/>
      <c r="C180" s="17"/>
      <c r="D180" s="18"/>
      <c r="E180" s="19" t="s">
        <v>297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4"/>
    </row>
    <row r="181" spans="1:17" ht="15" customHeight="1">
      <c r="A181" s="21" t="s">
        <v>225</v>
      </c>
      <c r="B181" s="22" t="s">
        <v>335</v>
      </c>
      <c r="C181" s="9">
        <f>SUM(E181:P181)</f>
        <v>3590</v>
      </c>
      <c r="D181" s="10">
        <f>C181/SUM(C181:C185)</f>
        <v>0.4211143695014663</v>
      </c>
      <c r="E181" s="23">
        <v>3590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4"/>
    </row>
    <row r="182" spans="1:17" ht="15" customHeight="1">
      <c r="A182" s="21" t="s">
        <v>240</v>
      </c>
      <c r="B182" s="22"/>
      <c r="C182" s="9">
        <f>SUM(E182:P182)</f>
        <v>1475</v>
      </c>
      <c r="D182" s="10">
        <f>C182/SUM(C181:C185)</f>
        <v>0.17302052785923755</v>
      </c>
      <c r="E182" s="23">
        <v>1475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4"/>
    </row>
    <row r="183" spans="1:17" ht="15" customHeight="1">
      <c r="A183" s="21" t="s">
        <v>420</v>
      </c>
      <c r="B183" s="22"/>
      <c r="C183" s="9">
        <f>SUM(E183:P183)</f>
        <v>1068</v>
      </c>
      <c r="D183" s="10">
        <f>C183/SUM(C181:C185)</f>
        <v>0.12527859237536657</v>
      </c>
      <c r="E183" s="23">
        <v>1068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4"/>
    </row>
    <row r="184" spans="1:17" ht="15" customHeight="1">
      <c r="A184" s="21" t="s">
        <v>371</v>
      </c>
      <c r="B184" s="22"/>
      <c r="C184" s="9">
        <f>SUM(E184:P184)</f>
        <v>604</v>
      </c>
      <c r="D184" s="10">
        <f>C184/SUM(C181:C185)</f>
        <v>0.07085043988269794</v>
      </c>
      <c r="E184" s="23">
        <v>604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4"/>
    </row>
    <row r="185" spans="1:17" ht="15" customHeight="1">
      <c r="A185" s="21" t="s">
        <v>87</v>
      </c>
      <c r="B185" s="22" t="s">
        <v>335</v>
      </c>
      <c r="C185" s="9">
        <f>SUM(E185:P185)</f>
        <v>1788</v>
      </c>
      <c r="D185" s="10">
        <f>C185/SUM(C181:C185)</f>
        <v>0.20973607038123168</v>
      </c>
      <c r="E185" s="23">
        <v>1788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4"/>
    </row>
    <row r="186" spans="1:17" ht="15" customHeight="1">
      <c r="A186" s="16" t="s">
        <v>67</v>
      </c>
      <c r="B186" s="17"/>
      <c r="C186" s="17"/>
      <c r="D186" s="18"/>
      <c r="E186" s="19" t="s">
        <v>434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4"/>
    </row>
    <row r="187" spans="1:17" ht="15" customHeight="1">
      <c r="A187" s="21" t="s">
        <v>360</v>
      </c>
      <c r="B187" s="22" t="s">
        <v>295</v>
      </c>
      <c r="C187" s="9">
        <f>SUM(E187:P187)</f>
        <v>7882</v>
      </c>
      <c r="D187" s="10">
        <f>C187/SUM(C187:C188)</f>
        <v>0.6559587217043942</v>
      </c>
      <c r="E187" s="23">
        <v>7882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4"/>
    </row>
    <row r="188" spans="1:17" ht="15" customHeight="1">
      <c r="A188" s="21" t="s">
        <v>506</v>
      </c>
      <c r="B188" s="22"/>
      <c r="C188" s="9">
        <f>SUM(E188:P188)</f>
        <v>4134</v>
      </c>
      <c r="D188" s="10">
        <f>C188/SUM(C187:C188)</f>
        <v>0.3440412782956059</v>
      </c>
      <c r="E188" s="23">
        <v>4134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4"/>
    </row>
    <row r="189" spans="1:17" ht="15" customHeight="1">
      <c r="A189" s="16" t="s">
        <v>5</v>
      </c>
      <c r="B189" s="17"/>
      <c r="C189" s="17"/>
      <c r="D189" s="18"/>
      <c r="E189" s="19" t="s">
        <v>168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4"/>
    </row>
    <row r="190" spans="1:17" ht="15" customHeight="1">
      <c r="A190" s="21" t="s">
        <v>495</v>
      </c>
      <c r="B190" s="22" t="s">
        <v>295</v>
      </c>
      <c r="C190" s="9">
        <f>SUM(E190:P190)</f>
        <v>6257</v>
      </c>
      <c r="D190" s="10">
        <f>C190/SUM(C190:C191)</f>
        <v>0.6639431239388794</v>
      </c>
      <c r="E190" s="23">
        <v>6257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4"/>
    </row>
    <row r="191" spans="1:17" ht="15" customHeight="1">
      <c r="A191" s="21" t="s">
        <v>512</v>
      </c>
      <c r="B191" s="22"/>
      <c r="C191" s="9">
        <f>SUM(E191:P191)</f>
        <v>3167</v>
      </c>
      <c r="D191" s="10">
        <f>C191/SUM(C190:C191)</f>
        <v>0.33605687606112056</v>
      </c>
      <c r="E191" s="23">
        <v>3167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4"/>
    </row>
    <row r="192" spans="1:17" ht="15" customHeight="1">
      <c r="A192" s="16" t="s">
        <v>380</v>
      </c>
      <c r="B192" s="17"/>
      <c r="C192" s="17"/>
      <c r="D192" s="18"/>
      <c r="E192" s="19" t="s">
        <v>437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4"/>
    </row>
    <row r="193" spans="1:17" ht="15" customHeight="1">
      <c r="A193" s="21" t="s">
        <v>429</v>
      </c>
      <c r="B193" s="22" t="s">
        <v>335</v>
      </c>
      <c r="C193" s="9">
        <f>SUM(E193:P193)</f>
        <v>1893</v>
      </c>
      <c r="D193" s="10">
        <f>C193/SUM(C193:C195)</f>
        <v>0.29371605896043446</v>
      </c>
      <c r="E193" s="23">
        <v>1893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4"/>
    </row>
    <row r="194" spans="1:17" ht="15" customHeight="1">
      <c r="A194" s="21" t="s">
        <v>145</v>
      </c>
      <c r="B194" s="22" t="s">
        <v>335</v>
      </c>
      <c r="C194" s="9">
        <f>SUM(E194:P194)</f>
        <v>2933</v>
      </c>
      <c r="D194" s="10">
        <f>C194/SUM(C193:C195)</f>
        <v>0.45508145849495735</v>
      </c>
      <c r="E194" s="23">
        <v>2933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4"/>
    </row>
    <row r="195" spans="1:17" ht="15" customHeight="1">
      <c r="A195" s="21" t="s">
        <v>235</v>
      </c>
      <c r="B195" s="22"/>
      <c r="C195" s="9">
        <f>SUM(E195:P195)</f>
        <v>1619</v>
      </c>
      <c r="D195" s="10">
        <f>C195/SUM(C193:C195)</f>
        <v>0.2512024825446082</v>
      </c>
      <c r="E195" s="23">
        <v>1619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4"/>
    </row>
    <row r="196" spans="1:17" ht="15" customHeight="1">
      <c r="A196" s="16" t="s">
        <v>53</v>
      </c>
      <c r="B196" s="17"/>
      <c r="C196" s="17"/>
      <c r="D196" s="18"/>
      <c r="E196" s="19" t="s">
        <v>96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4"/>
    </row>
    <row r="197" spans="1:17" ht="15" customHeight="1">
      <c r="A197" s="21" t="s">
        <v>133</v>
      </c>
      <c r="B197" s="22"/>
      <c r="C197" s="9">
        <f>SUM(E197:P197)</f>
        <v>1731</v>
      </c>
      <c r="D197" s="10">
        <f>C197/SUM(C197:C198)</f>
        <v>0.31884324921716706</v>
      </c>
      <c r="E197" s="23">
        <v>1731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4"/>
    </row>
    <row r="198" spans="1:17" ht="15" customHeight="1">
      <c r="A198" s="21" t="s">
        <v>453</v>
      </c>
      <c r="B198" s="22" t="s">
        <v>295</v>
      </c>
      <c r="C198" s="9">
        <f>SUM(E198:P198)</f>
        <v>3698</v>
      </c>
      <c r="D198" s="10">
        <f>C198/SUM(C197:C198)</f>
        <v>0.6811567507828329</v>
      </c>
      <c r="E198" s="23">
        <v>3698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4"/>
    </row>
    <row r="199" spans="1:17" ht="15" customHeight="1">
      <c r="A199" s="16" t="s">
        <v>481</v>
      </c>
      <c r="B199" s="17"/>
      <c r="C199" s="17"/>
      <c r="D199" s="18"/>
      <c r="E199" s="19" t="s">
        <v>171</v>
      </c>
      <c r="F199" s="19" t="s">
        <v>434</v>
      </c>
      <c r="G199" s="19" t="s">
        <v>199</v>
      </c>
      <c r="H199" s="19" t="s">
        <v>408</v>
      </c>
      <c r="I199" s="19" t="s">
        <v>448</v>
      </c>
      <c r="J199" s="27"/>
      <c r="K199" s="27"/>
      <c r="L199" s="27"/>
      <c r="M199" s="27"/>
      <c r="N199" s="27"/>
      <c r="O199" s="20"/>
      <c r="P199" s="20"/>
      <c r="Q199" s="4"/>
    </row>
    <row r="200" spans="1:17" ht="15" customHeight="1">
      <c r="A200" s="21" t="s">
        <v>332</v>
      </c>
      <c r="B200" s="22"/>
      <c r="C200" s="9">
        <f>SUM(E200:P200)</f>
        <v>8157</v>
      </c>
      <c r="D200" s="10">
        <f>C200/SUM(C200:C201)</f>
        <v>0.3523998790340001</v>
      </c>
      <c r="E200" s="23">
        <v>254</v>
      </c>
      <c r="F200" s="23">
        <v>4396</v>
      </c>
      <c r="G200" s="23">
        <v>1259</v>
      </c>
      <c r="H200" s="23">
        <v>992</v>
      </c>
      <c r="I200" s="23">
        <v>1256</v>
      </c>
      <c r="J200" s="27"/>
      <c r="K200" s="27"/>
      <c r="L200" s="27"/>
      <c r="M200" s="27"/>
      <c r="N200" s="27"/>
      <c r="O200" s="20"/>
      <c r="P200" s="20"/>
      <c r="Q200" s="4"/>
    </row>
    <row r="201" spans="1:17" ht="15" customHeight="1">
      <c r="A201" s="21" t="s">
        <v>187</v>
      </c>
      <c r="B201" s="22" t="s">
        <v>295</v>
      </c>
      <c r="C201" s="9">
        <f>SUM(E201:P201)</f>
        <v>14990</v>
      </c>
      <c r="D201" s="10">
        <f>C201/SUM(C200:C201)</f>
        <v>0.647600120966</v>
      </c>
      <c r="E201" s="23">
        <v>462</v>
      </c>
      <c r="F201" s="23">
        <v>7336</v>
      </c>
      <c r="G201" s="23">
        <v>2015</v>
      </c>
      <c r="H201" s="23">
        <v>1992</v>
      </c>
      <c r="I201" s="23">
        <v>3185</v>
      </c>
      <c r="J201" s="27"/>
      <c r="K201" s="27"/>
      <c r="L201" s="27"/>
      <c r="M201" s="27"/>
      <c r="N201" s="27"/>
      <c r="O201" s="20"/>
      <c r="P201" s="20"/>
      <c r="Q201" s="4"/>
    </row>
    <row r="202" spans="1:17" ht="15" customHeight="1">
      <c r="A202" s="16" t="s">
        <v>271</v>
      </c>
      <c r="B202" s="17"/>
      <c r="C202" s="17"/>
      <c r="D202" s="18"/>
      <c r="E202" s="19" t="s">
        <v>369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0"/>
      <c r="P202" s="20"/>
      <c r="Q202" s="4"/>
    </row>
    <row r="203" spans="1:17" ht="15" customHeight="1">
      <c r="A203" s="21" t="s">
        <v>379</v>
      </c>
      <c r="B203" s="22" t="s">
        <v>295</v>
      </c>
      <c r="C203" s="9">
        <f>SUM(E203:P203)</f>
        <v>1</v>
      </c>
      <c r="D203" s="10">
        <f>C203/SUM(C203:C204)</f>
        <v>1</v>
      </c>
      <c r="E203" s="23">
        <v>1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0"/>
      <c r="P203" s="20"/>
      <c r="Q203" s="4"/>
    </row>
    <row r="204" spans="1:17" ht="15" customHeight="1">
      <c r="A204" s="21" t="s">
        <v>191</v>
      </c>
      <c r="B204" s="22"/>
      <c r="C204" s="9">
        <f>SUM(E204:P204)</f>
        <v>0</v>
      </c>
      <c r="D204" s="10">
        <f>C204/SUM(C203:C204)</f>
        <v>0</v>
      </c>
      <c r="E204" s="23">
        <v>0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0"/>
      <c r="P204" s="20"/>
      <c r="Q204" s="4"/>
    </row>
    <row r="205" spans="1:17" ht="15" customHeight="1">
      <c r="A205" s="16" t="s">
        <v>25</v>
      </c>
      <c r="B205" s="17"/>
      <c r="C205" s="17"/>
      <c r="D205" s="18"/>
      <c r="E205" s="19" t="s">
        <v>246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0"/>
      <c r="P205" s="20"/>
      <c r="Q205" s="4"/>
    </row>
    <row r="206" spans="1:17" ht="15" customHeight="1">
      <c r="A206" s="21" t="s">
        <v>183</v>
      </c>
      <c r="B206" s="22" t="s">
        <v>295</v>
      </c>
      <c r="C206" s="9">
        <f>SUM(E206:P206)</f>
        <v>4895</v>
      </c>
      <c r="D206" s="10">
        <f>C206/SUM(C206:C207)</f>
        <v>0.5559972739663789</v>
      </c>
      <c r="E206" s="23">
        <v>4895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0"/>
      <c r="P206" s="20"/>
      <c r="Q206" s="4"/>
    </row>
    <row r="207" spans="1:17" ht="15" customHeight="1">
      <c r="A207" s="21" t="s">
        <v>500</v>
      </c>
      <c r="B207" s="22"/>
      <c r="C207" s="9">
        <f>SUM(E207:P207)</f>
        <v>3909</v>
      </c>
      <c r="D207" s="10">
        <f>C207/SUM(C206:C207)</f>
        <v>0.44400272603362106</v>
      </c>
      <c r="E207" s="23">
        <v>3909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0"/>
      <c r="P207" s="20"/>
      <c r="Q207" s="4"/>
    </row>
    <row r="208" spans="1:17" ht="15" customHeight="1">
      <c r="A208" s="16" t="s">
        <v>150</v>
      </c>
      <c r="B208" s="17"/>
      <c r="C208" s="17"/>
      <c r="D208" s="18"/>
      <c r="E208" s="19" t="s">
        <v>327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20"/>
      <c r="P208" s="20"/>
      <c r="Q208" s="4"/>
    </row>
    <row r="209" spans="1:17" ht="15" customHeight="1">
      <c r="A209" s="21" t="s">
        <v>491</v>
      </c>
      <c r="B209" s="22" t="s">
        <v>295</v>
      </c>
      <c r="C209" s="9">
        <f>SUM(E209:P209)</f>
        <v>14998</v>
      </c>
      <c r="D209" s="10">
        <f>C209/SUM(C209:C210)</f>
        <v>0.8425369361271838</v>
      </c>
      <c r="E209" s="23">
        <v>14998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0"/>
      <c r="P209" s="20"/>
      <c r="Q209" s="4"/>
    </row>
    <row r="210" spans="1:17" ht="15" customHeight="1">
      <c r="A210" s="21" t="s">
        <v>403</v>
      </c>
      <c r="B210" s="22"/>
      <c r="C210" s="9">
        <f>SUM(E210:P210)</f>
        <v>2803</v>
      </c>
      <c r="D210" s="10">
        <f>C210/SUM(C209:C210)</f>
        <v>0.15746306387281614</v>
      </c>
      <c r="E210" s="23">
        <v>2803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20"/>
      <c r="P210" s="20"/>
      <c r="Q210" s="4"/>
    </row>
    <row r="211" spans="1:17" ht="15" customHeight="1">
      <c r="A211" s="16" t="s">
        <v>421</v>
      </c>
      <c r="B211" s="17"/>
      <c r="C211" s="17"/>
      <c r="D211" s="18"/>
      <c r="E211" s="19" t="s">
        <v>518</v>
      </c>
      <c r="F211" s="19" t="s">
        <v>61</v>
      </c>
      <c r="G211" s="19" t="s">
        <v>209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4"/>
    </row>
    <row r="212" spans="1:17" ht="15" customHeight="1">
      <c r="A212" s="21" t="s">
        <v>58</v>
      </c>
      <c r="B212" s="22" t="s">
        <v>295</v>
      </c>
      <c r="C212" s="9">
        <v>1829</v>
      </c>
      <c r="D212" s="10">
        <f>C212/SUM(C212:C213)</f>
        <v>0.5031636863823934</v>
      </c>
      <c r="E212" s="23">
        <v>1829</v>
      </c>
      <c r="F212" s="23">
        <v>4558</v>
      </c>
      <c r="G212" s="23">
        <v>2325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4"/>
    </row>
    <row r="213" spans="1:17" ht="15" customHeight="1">
      <c r="A213" s="21" t="s">
        <v>160</v>
      </c>
      <c r="B213" s="22"/>
      <c r="C213" s="9">
        <v>1806</v>
      </c>
      <c r="D213" s="10">
        <f>C213/SUM(C212:C213)</f>
        <v>0.4968363136176066</v>
      </c>
      <c r="E213" s="23">
        <v>1806</v>
      </c>
      <c r="F213" s="23">
        <v>2486</v>
      </c>
      <c r="G213" s="23">
        <v>2460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4"/>
    </row>
  </sheetData>
  <sheetProtection/>
  <mergeCells count="1">
    <mergeCell ref="E1:P1"/>
  </mergeCells>
  <printOptions/>
  <pageMargins left="0.75" right="0.75" top="1" bottom="0.66" header="0.5" footer="0.5"/>
  <pageSetup horizontalDpi="300" verticalDpi="300" orientation="landscape" paperSize="9" scale="81" r:id="rId1"/>
  <headerFooter alignWithMargins="0">
    <oddHeader>&amp;C&amp;"Arial,Bold"&amp;12June 1, 2010 Democratic Party Primary Returns</oddHeader>
    <oddFooter>&amp;C&amp;P of &amp;N</oddFooter>
  </headerFooter>
  <rowBreaks count="5" manualBreakCount="5">
    <brk id="32" max="15" man="1"/>
    <brk id="72" max="15" man="1"/>
    <brk id="109" max="15" man="1"/>
    <brk id="144" max="15" man="1"/>
    <brk id="17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8"/>
  <sheetViews>
    <sheetView tabSelected="1" view="pageBreakPreview" zoomScale="60" zoomScalePageLayoutView="0" workbookViewId="0" topLeftCell="A1">
      <pane ySplit="1" topLeftCell="A2" activePane="bottomLeft" state="frozen"/>
      <selection pane="topLeft" activeCell="D16" sqref="D16"/>
      <selection pane="bottomLeft" activeCell="D16" sqref="D16"/>
    </sheetView>
  </sheetViews>
  <sheetFormatPr defaultColWidth="17.140625" defaultRowHeight="12.75" customHeight="1"/>
  <cols>
    <col min="1" max="1" width="24.00390625" style="0" customWidth="1"/>
    <col min="2" max="2" width="8.57421875" style="0" customWidth="1"/>
    <col min="3" max="3" width="6.8515625" style="0" customWidth="1"/>
    <col min="4" max="4" width="8.00390625" style="0" customWidth="1"/>
    <col min="5" max="6" width="12.421875" style="0" customWidth="1"/>
    <col min="7" max="7" width="9.00390625" style="0" customWidth="1"/>
    <col min="8" max="8" width="8.7109375" style="0" customWidth="1"/>
    <col min="9" max="9" width="7.57421875" style="0" customWidth="1"/>
    <col min="10" max="21" width="17.140625" style="0" customWidth="1"/>
  </cols>
  <sheetData>
    <row r="1" spans="1:10" ht="12.75" customHeight="1">
      <c r="A1" s="13" t="s">
        <v>342</v>
      </c>
      <c r="B1" s="14" t="s">
        <v>389</v>
      </c>
      <c r="C1" s="14" t="s">
        <v>458</v>
      </c>
      <c r="D1" s="15" t="s">
        <v>19</v>
      </c>
      <c r="E1" s="48" t="s">
        <v>511</v>
      </c>
      <c r="F1" s="48"/>
      <c r="G1" s="48"/>
      <c r="H1" s="48"/>
      <c r="I1" s="48"/>
      <c r="J1" s="4"/>
    </row>
    <row r="2" spans="1:10" ht="12.75" customHeight="1">
      <c r="A2" s="28" t="s">
        <v>284</v>
      </c>
      <c r="B2" s="29"/>
      <c r="C2" s="30"/>
      <c r="D2" s="31"/>
      <c r="E2" s="32" t="s">
        <v>297</v>
      </c>
      <c r="F2" s="33"/>
      <c r="G2" s="33"/>
      <c r="H2" s="33"/>
      <c r="I2" s="33"/>
      <c r="J2" s="4"/>
    </row>
    <row r="3" spans="1:10" ht="12.75" customHeight="1">
      <c r="A3" s="22" t="s">
        <v>381</v>
      </c>
      <c r="B3" s="34" t="s">
        <v>99</v>
      </c>
      <c r="C3" s="35">
        <f>SUM(E3:I3)</f>
        <v>2829</v>
      </c>
      <c r="D3" s="36">
        <f>C3/SUM(C3:C4)</f>
        <v>0.5044579172610556</v>
      </c>
      <c r="E3" s="9">
        <v>2829</v>
      </c>
      <c r="F3" s="33"/>
      <c r="G3" s="33"/>
      <c r="H3" s="33"/>
      <c r="I3" s="33"/>
      <c r="J3" s="4"/>
    </row>
    <row r="4" spans="1:10" ht="12.75" customHeight="1">
      <c r="A4" s="22" t="s">
        <v>222</v>
      </c>
      <c r="B4" s="34"/>
      <c r="C4" s="35">
        <f>SUM(E4:I4)</f>
        <v>2779</v>
      </c>
      <c r="D4" s="36">
        <f>C4/SUM(C3:C4)</f>
        <v>0.49554208273894434</v>
      </c>
      <c r="E4" s="9">
        <v>2779</v>
      </c>
      <c r="F4" s="33"/>
      <c r="G4" s="33"/>
      <c r="H4" s="33"/>
      <c r="I4" s="33"/>
      <c r="J4" s="4"/>
    </row>
    <row r="5" spans="1:10" ht="12.75" customHeight="1">
      <c r="A5" s="28" t="s">
        <v>394</v>
      </c>
      <c r="B5" s="29"/>
      <c r="C5" s="30"/>
      <c r="D5" s="37"/>
      <c r="E5" s="32" t="s">
        <v>343</v>
      </c>
      <c r="F5" s="32" t="s">
        <v>119</v>
      </c>
      <c r="G5" s="33"/>
      <c r="H5" s="33"/>
      <c r="I5" s="33"/>
      <c r="J5" s="4"/>
    </row>
    <row r="6" spans="1:10" ht="12.75" customHeight="1">
      <c r="A6" s="22" t="s">
        <v>41</v>
      </c>
      <c r="B6" s="34" t="s">
        <v>99</v>
      </c>
      <c r="C6" s="35">
        <f>SUM(E6:I6)</f>
        <v>871</v>
      </c>
      <c r="D6" s="36">
        <f>C6/SUM(C6:C7)</f>
        <v>0.5722733245729303</v>
      </c>
      <c r="E6" s="9">
        <v>490</v>
      </c>
      <c r="F6" s="9">
        <v>381</v>
      </c>
      <c r="G6" s="33"/>
      <c r="H6" s="33"/>
      <c r="I6" s="33"/>
      <c r="J6" s="4"/>
    </row>
    <row r="7" spans="1:10" ht="12.75" customHeight="1">
      <c r="A7" s="22" t="s">
        <v>363</v>
      </c>
      <c r="B7" s="34"/>
      <c r="C7" s="35">
        <f>SUM(E7:I7)</f>
        <v>651</v>
      </c>
      <c r="D7" s="36">
        <f>C7/SUM(C6:C7)</f>
        <v>0.42772667542706966</v>
      </c>
      <c r="E7" s="9">
        <v>340</v>
      </c>
      <c r="F7" s="9">
        <v>311</v>
      </c>
      <c r="G7" s="33"/>
      <c r="H7" s="33"/>
      <c r="I7" s="33"/>
      <c r="J7" s="4"/>
    </row>
    <row r="8" spans="1:10" ht="12.75" customHeight="1">
      <c r="A8" s="28" t="s">
        <v>364</v>
      </c>
      <c r="B8" s="29"/>
      <c r="C8" s="30"/>
      <c r="D8" s="37"/>
      <c r="E8" s="32" t="s">
        <v>113</v>
      </c>
      <c r="F8" s="33"/>
      <c r="G8" s="33"/>
      <c r="H8" s="33"/>
      <c r="I8" s="33"/>
      <c r="J8" s="4"/>
    </row>
    <row r="9" spans="1:10" ht="12.75" customHeight="1">
      <c r="A9" s="22" t="s">
        <v>337</v>
      </c>
      <c r="B9" s="34"/>
      <c r="C9" s="35">
        <f>SUM(E9:I9)</f>
        <v>464</v>
      </c>
      <c r="D9" s="36">
        <f>C9/SUM(C9:C10)</f>
        <v>0.28641975308641976</v>
      </c>
      <c r="E9" s="9">
        <v>464</v>
      </c>
      <c r="F9" s="33"/>
      <c r="G9" s="33"/>
      <c r="H9" s="33"/>
      <c r="I9" s="33"/>
      <c r="J9" s="4"/>
    </row>
    <row r="10" spans="1:10" ht="12.75" customHeight="1">
      <c r="A10" s="22" t="s">
        <v>140</v>
      </c>
      <c r="B10" s="34" t="s">
        <v>99</v>
      </c>
      <c r="C10" s="35">
        <f>SUM(E10:I10)</f>
        <v>1156</v>
      </c>
      <c r="D10" s="36">
        <f>C10/SUM(C9:C10)</f>
        <v>0.7135802469135802</v>
      </c>
      <c r="E10" s="9">
        <v>1156</v>
      </c>
      <c r="F10" s="33"/>
      <c r="G10" s="33"/>
      <c r="H10" s="33"/>
      <c r="I10" s="33"/>
      <c r="J10" s="4"/>
    </row>
    <row r="11" spans="1:10" ht="12.75" customHeight="1">
      <c r="A11" s="38" t="s">
        <v>352</v>
      </c>
      <c r="B11" s="29"/>
      <c r="C11" s="30"/>
      <c r="D11" s="37"/>
      <c r="E11" s="39" t="s">
        <v>437</v>
      </c>
      <c r="F11" s="39" t="s">
        <v>384</v>
      </c>
      <c r="G11" s="33"/>
      <c r="H11" s="33"/>
      <c r="I11" s="33"/>
      <c r="J11" s="4"/>
    </row>
    <row r="12" spans="1:10" ht="12.75" customHeight="1">
      <c r="A12" s="22" t="s">
        <v>293</v>
      </c>
      <c r="B12" s="34" t="s">
        <v>99</v>
      </c>
      <c r="C12" s="35">
        <f>SUM(E12:I12)</f>
        <v>2250</v>
      </c>
      <c r="D12" s="36">
        <f>C12/SUM(C12:C14)</f>
        <v>0.4181378925850214</v>
      </c>
      <c r="E12" s="9">
        <v>2210</v>
      </c>
      <c r="F12" s="9">
        <v>40</v>
      </c>
      <c r="G12" s="33"/>
      <c r="H12" s="33"/>
      <c r="I12" s="33"/>
      <c r="J12" s="4"/>
    </row>
    <row r="13" spans="1:10" ht="12.75" customHeight="1">
      <c r="A13" s="22" t="s">
        <v>347</v>
      </c>
      <c r="B13" s="34"/>
      <c r="C13" s="35">
        <f>SUM(E13:I13)</f>
        <v>1346</v>
      </c>
      <c r="D13" s="36">
        <f>C13/SUM(C12:C14)</f>
        <v>0.25013937929752833</v>
      </c>
      <c r="E13" s="9">
        <v>1338</v>
      </c>
      <c r="F13" s="9">
        <v>8</v>
      </c>
      <c r="G13" s="33"/>
      <c r="H13" s="33"/>
      <c r="I13" s="33"/>
      <c r="J13" s="4"/>
    </row>
    <row r="14" spans="1:10" ht="12.75" customHeight="1">
      <c r="A14" s="22" t="s">
        <v>355</v>
      </c>
      <c r="B14" s="34"/>
      <c r="C14" s="35">
        <f>SUM(E14:I14)</f>
        <v>1785</v>
      </c>
      <c r="D14" s="36">
        <f>C14/SUM(C12:C14)</f>
        <v>0.3317227281174503</v>
      </c>
      <c r="E14" s="9">
        <v>1758</v>
      </c>
      <c r="F14" s="9">
        <v>27</v>
      </c>
      <c r="G14" s="33"/>
      <c r="H14" s="33"/>
      <c r="I14" s="33"/>
      <c r="J14" s="4"/>
    </row>
    <row r="15" spans="1:10" ht="12.75" customHeight="1">
      <c r="A15" s="38" t="s">
        <v>354</v>
      </c>
      <c r="B15" s="29"/>
      <c r="C15" s="30"/>
      <c r="D15" s="37"/>
      <c r="E15" s="39" t="s">
        <v>437</v>
      </c>
      <c r="F15" s="39" t="s">
        <v>384</v>
      </c>
      <c r="G15" s="33"/>
      <c r="H15" s="33"/>
      <c r="I15" s="33"/>
      <c r="J15" s="4"/>
    </row>
    <row r="16" spans="1:10" ht="12.75" customHeight="1">
      <c r="A16" s="22" t="s">
        <v>159</v>
      </c>
      <c r="B16" s="34"/>
      <c r="C16" s="35">
        <f>SUM(E16:I16)</f>
        <v>1871</v>
      </c>
      <c r="D16" s="36">
        <f>C16/SUM(C16:C18)</f>
        <v>0.3326813655761024</v>
      </c>
      <c r="E16" s="9">
        <v>1843</v>
      </c>
      <c r="F16" s="9">
        <v>28</v>
      </c>
      <c r="G16" s="33"/>
      <c r="H16" s="33"/>
      <c r="I16" s="33"/>
      <c r="J16" s="4"/>
    </row>
    <row r="17" spans="1:10" ht="12.75" customHeight="1">
      <c r="A17" s="22" t="s">
        <v>288</v>
      </c>
      <c r="B17" s="34"/>
      <c r="C17" s="35">
        <f>SUM(E17:I17)</f>
        <v>1339</v>
      </c>
      <c r="D17" s="36">
        <f>C17/SUM(C16:C18)</f>
        <v>0.23808677098150782</v>
      </c>
      <c r="E17" s="9">
        <v>1324</v>
      </c>
      <c r="F17" s="9">
        <v>15</v>
      </c>
      <c r="G17" s="33"/>
      <c r="H17" s="33"/>
      <c r="I17" s="33"/>
      <c r="J17" s="4"/>
    </row>
    <row r="18" spans="1:10" ht="12.75" customHeight="1">
      <c r="A18" s="22" t="s">
        <v>221</v>
      </c>
      <c r="B18" s="34" t="s">
        <v>99</v>
      </c>
      <c r="C18" s="35">
        <f>SUM(E18:I18)</f>
        <v>2414</v>
      </c>
      <c r="D18" s="36">
        <f>C18/SUM(C16:C18)</f>
        <v>0.4292318634423898</v>
      </c>
      <c r="E18" s="9">
        <v>2383</v>
      </c>
      <c r="F18" s="9">
        <v>31</v>
      </c>
      <c r="G18" s="33"/>
      <c r="H18" s="33"/>
      <c r="I18" s="33"/>
      <c r="J18" s="4"/>
    </row>
    <row r="19" spans="1:10" ht="12.75" customHeight="1">
      <c r="A19" s="38" t="s">
        <v>425</v>
      </c>
      <c r="B19" s="29"/>
      <c r="C19" s="30"/>
      <c r="D19" s="37"/>
      <c r="E19" s="39" t="s">
        <v>366</v>
      </c>
      <c r="F19" s="39" t="s">
        <v>119</v>
      </c>
      <c r="G19" s="33"/>
      <c r="H19" s="33"/>
      <c r="I19" s="33"/>
      <c r="J19" s="4"/>
    </row>
    <row r="20" spans="1:10" ht="12.75" customHeight="1">
      <c r="A20" s="22" t="s">
        <v>435</v>
      </c>
      <c r="B20" s="34" t="s">
        <v>99</v>
      </c>
      <c r="C20" s="35">
        <f>SUM(E20:I20)</f>
        <v>644</v>
      </c>
      <c r="D20" s="36">
        <f>C20/SUM(C20:C21)</f>
        <v>0.6578140960163432</v>
      </c>
      <c r="E20" s="9">
        <v>97</v>
      </c>
      <c r="F20" s="9">
        <v>547</v>
      </c>
      <c r="G20" s="33"/>
      <c r="H20" s="33"/>
      <c r="I20" s="33"/>
      <c r="J20" s="4"/>
    </row>
    <row r="21" spans="1:10" ht="12.75" customHeight="1">
      <c r="A21" s="22" t="s">
        <v>514</v>
      </c>
      <c r="B21" s="34"/>
      <c r="C21" s="35">
        <f>SUM(E21:I21)</f>
        <v>335</v>
      </c>
      <c r="D21" s="36">
        <f>C21/SUM(C20:C21)</f>
        <v>0.3421859039836568</v>
      </c>
      <c r="E21" s="9">
        <v>49</v>
      </c>
      <c r="F21" s="9">
        <v>286</v>
      </c>
      <c r="G21" s="33"/>
      <c r="H21" s="33"/>
      <c r="I21" s="33"/>
      <c r="J21" s="4"/>
    </row>
    <row r="22" spans="1:10" ht="12.75" customHeight="1">
      <c r="A22" s="38" t="s">
        <v>78</v>
      </c>
      <c r="B22" s="29"/>
      <c r="C22" s="30"/>
      <c r="D22" s="37"/>
      <c r="E22" s="39" t="s">
        <v>113</v>
      </c>
      <c r="F22" s="40"/>
      <c r="G22" s="33"/>
      <c r="H22" s="33"/>
      <c r="I22" s="33"/>
      <c r="J22" s="4"/>
    </row>
    <row r="23" spans="1:10" ht="12.75" customHeight="1">
      <c r="A23" s="22" t="s">
        <v>10</v>
      </c>
      <c r="B23" s="34" t="s">
        <v>99</v>
      </c>
      <c r="C23" s="35">
        <f>SUM(E23:I23)</f>
        <v>600</v>
      </c>
      <c r="D23" s="36">
        <f>C23/SUM(C23:C24)</f>
        <v>0.5194805194805194</v>
      </c>
      <c r="E23" s="9">
        <v>600</v>
      </c>
      <c r="F23" s="40"/>
      <c r="G23" s="33"/>
      <c r="H23" s="33"/>
      <c r="I23" s="33"/>
      <c r="J23" s="4"/>
    </row>
    <row r="24" spans="1:10" ht="12.75" customHeight="1">
      <c r="A24" s="22" t="s">
        <v>255</v>
      </c>
      <c r="B24" s="34"/>
      <c r="C24" s="35">
        <f>SUM(E24:I24)</f>
        <v>555</v>
      </c>
      <c r="D24" s="36">
        <f>C24/SUM(C23:C24)</f>
        <v>0.4805194805194805</v>
      </c>
      <c r="E24" s="9">
        <v>555</v>
      </c>
      <c r="F24" s="40"/>
      <c r="G24" s="33"/>
      <c r="H24" s="33"/>
      <c r="I24" s="33"/>
      <c r="J24" s="4"/>
    </row>
    <row r="25" spans="1:10" ht="12.75" customHeight="1">
      <c r="A25" s="38" t="s">
        <v>97</v>
      </c>
      <c r="B25" s="29"/>
      <c r="C25" s="30"/>
      <c r="D25" s="37"/>
      <c r="E25" s="39" t="s">
        <v>378</v>
      </c>
      <c r="F25" s="39" t="s">
        <v>366</v>
      </c>
      <c r="G25" s="39" t="s">
        <v>119</v>
      </c>
      <c r="H25" s="33"/>
      <c r="I25" s="33"/>
      <c r="J25" s="4"/>
    </row>
    <row r="26" spans="1:10" ht="12.75" customHeight="1">
      <c r="A26" s="22" t="s">
        <v>411</v>
      </c>
      <c r="B26" s="34"/>
      <c r="C26" s="35">
        <f>SUM(E26:I26)</f>
        <v>661</v>
      </c>
      <c r="D26" s="36">
        <f>C26/SUM(C26:C27)</f>
        <v>0.4769119769119769</v>
      </c>
      <c r="E26" s="9">
        <v>130</v>
      </c>
      <c r="F26" s="9">
        <v>484</v>
      </c>
      <c r="G26" s="9">
        <v>47</v>
      </c>
      <c r="H26" s="33"/>
      <c r="I26" s="33"/>
      <c r="J26" s="4"/>
    </row>
    <row r="27" spans="1:10" ht="12.75" customHeight="1">
      <c r="A27" s="22" t="s">
        <v>353</v>
      </c>
      <c r="B27" s="34" t="s">
        <v>99</v>
      </c>
      <c r="C27" s="35">
        <f>SUM(E27:I27)</f>
        <v>725</v>
      </c>
      <c r="D27" s="36">
        <f>C27/SUM(C26:C27)</f>
        <v>0.523088023088023</v>
      </c>
      <c r="E27" s="9">
        <v>83</v>
      </c>
      <c r="F27" s="9">
        <v>598</v>
      </c>
      <c r="G27" s="9">
        <v>44</v>
      </c>
      <c r="H27" s="33"/>
      <c r="I27" s="33"/>
      <c r="J27" s="4"/>
    </row>
    <row r="28" spans="1:10" ht="12.75" customHeight="1">
      <c r="A28" s="38" t="s">
        <v>101</v>
      </c>
      <c r="B28" s="29"/>
      <c r="C28" s="30"/>
      <c r="D28" s="37"/>
      <c r="E28" s="39" t="s">
        <v>378</v>
      </c>
      <c r="F28" s="39" t="s">
        <v>366</v>
      </c>
      <c r="G28" s="39" t="s">
        <v>119</v>
      </c>
      <c r="H28" s="33"/>
      <c r="I28" s="33"/>
      <c r="J28" s="4"/>
    </row>
    <row r="29" spans="1:10" ht="12.75" customHeight="1">
      <c r="A29" s="22" t="s">
        <v>162</v>
      </c>
      <c r="B29" s="34"/>
      <c r="C29" s="35">
        <f>SUM(E29:I29)</f>
        <v>640</v>
      </c>
      <c r="D29" s="36">
        <f>C29/SUM(C29:C30)</f>
        <v>0.4272363150867824</v>
      </c>
      <c r="E29" s="9">
        <v>133</v>
      </c>
      <c r="F29" s="9">
        <v>450</v>
      </c>
      <c r="G29" s="9">
        <v>57</v>
      </c>
      <c r="H29" s="33"/>
      <c r="I29" s="33"/>
      <c r="J29" s="4"/>
    </row>
    <row r="30" spans="1:10" ht="12.75" customHeight="1">
      <c r="A30" s="22" t="s">
        <v>30</v>
      </c>
      <c r="B30" s="34" t="s">
        <v>99</v>
      </c>
      <c r="C30" s="35">
        <f>SUM(E30:I30)</f>
        <v>858</v>
      </c>
      <c r="D30" s="36">
        <f>C30/SUM(C29:C30)</f>
        <v>0.5727636849132176</v>
      </c>
      <c r="E30" s="9">
        <v>83</v>
      </c>
      <c r="F30" s="9">
        <v>740</v>
      </c>
      <c r="G30" s="9">
        <v>35</v>
      </c>
      <c r="H30" s="33"/>
      <c r="I30" s="33"/>
      <c r="J30" s="4"/>
    </row>
    <row r="31" spans="1:10" ht="12.75" customHeight="1">
      <c r="A31" s="38" t="s">
        <v>116</v>
      </c>
      <c r="B31" s="29"/>
      <c r="C31" s="30"/>
      <c r="D31" s="37"/>
      <c r="E31" s="39" t="s">
        <v>366</v>
      </c>
      <c r="F31" s="33"/>
      <c r="G31" s="33"/>
      <c r="H31" s="33"/>
      <c r="I31" s="33"/>
      <c r="J31" s="4"/>
    </row>
    <row r="32" spans="1:10" ht="12.75" customHeight="1">
      <c r="A32" s="22" t="s">
        <v>499</v>
      </c>
      <c r="B32" s="34"/>
      <c r="C32" s="35">
        <f>SUM(E32:I32)</f>
        <v>951</v>
      </c>
      <c r="D32" s="36">
        <f>C32/SUM(C32:C33)</f>
        <v>0.4803030303030303</v>
      </c>
      <c r="E32" s="9">
        <v>951</v>
      </c>
      <c r="F32" s="33"/>
      <c r="G32" s="33"/>
      <c r="H32" s="33"/>
      <c r="I32" s="33"/>
      <c r="J32" s="4"/>
    </row>
    <row r="33" spans="1:10" ht="12.75" customHeight="1">
      <c r="A33" s="22" t="s">
        <v>290</v>
      </c>
      <c r="B33" s="34" t="s">
        <v>99</v>
      </c>
      <c r="C33" s="35">
        <f>SUM(E33:I33)</f>
        <v>1029</v>
      </c>
      <c r="D33" s="36">
        <f>C33/SUM(C32:C33)</f>
        <v>0.5196969696969697</v>
      </c>
      <c r="E33" s="9">
        <v>1029</v>
      </c>
      <c r="F33" s="33"/>
      <c r="G33" s="33"/>
      <c r="H33" s="33"/>
      <c r="I33" s="33"/>
      <c r="J33" s="4"/>
    </row>
    <row r="34" spans="1:10" ht="12.75" customHeight="1">
      <c r="A34" s="38" t="s">
        <v>132</v>
      </c>
      <c r="B34" s="41"/>
      <c r="C34" s="31"/>
      <c r="D34" s="31"/>
      <c r="E34" s="42" t="s">
        <v>246</v>
      </c>
      <c r="F34" s="43"/>
      <c r="G34" s="43"/>
      <c r="H34" s="43"/>
      <c r="I34" s="43"/>
      <c r="J34" s="4"/>
    </row>
    <row r="35" spans="1:10" ht="12.75" customHeight="1">
      <c r="A35" s="22" t="s">
        <v>405</v>
      </c>
      <c r="B35" s="34" t="s">
        <v>99</v>
      </c>
      <c r="C35" s="22">
        <v>2763</v>
      </c>
      <c r="D35" s="36">
        <f>C35/SUM(C35:C36)</f>
        <v>0.6239837398373984</v>
      </c>
      <c r="E35" s="22">
        <v>2763</v>
      </c>
      <c r="F35" s="43"/>
      <c r="G35" s="43"/>
      <c r="H35" s="43"/>
      <c r="I35" s="43"/>
      <c r="J35" s="4"/>
    </row>
    <row r="36" spans="1:10" ht="12.75" customHeight="1">
      <c r="A36" s="22" t="s">
        <v>454</v>
      </c>
      <c r="B36" s="8"/>
      <c r="C36" s="22">
        <v>1665</v>
      </c>
      <c r="D36" s="36">
        <f>C36/SUM(C35:C36)</f>
        <v>0.37601626016260165</v>
      </c>
      <c r="E36" s="22">
        <v>1665</v>
      </c>
      <c r="F36" s="43"/>
      <c r="G36" s="43"/>
      <c r="H36" s="43"/>
      <c r="I36" s="43"/>
      <c r="J36" s="4"/>
    </row>
    <row r="37" spans="1:10" ht="12.75" customHeight="1">
      <c r="A37" s="38" t="s">
        <v>202</v>
      </c>
      <c r="B37" s="29"/>
      <c r="C37" s="30"/>
      <c r="D37" s="37"/>
      <c r="E37" s="39" t="s">
        <v>297</v>
      </c>
      <c r="F37" s="39" t="s">
        <v>383</v>
      </c>
      <c r="G37" s="33"/>
      <c r="H37" s="33"/>
      <c r="I37" s="33"/>
      <c r="J37" s="4"/>
    </row>
    <row r="38" spans="1:10" ht="12.75" customHeight="1">
      <c r="A38" s="44" t="s">
        <v>338</v>
      </c>
      <c r="B38" s="34" t="s">
        <v>99</v>
      </c>
      <c r="C38" s="35">
        <f>SUM(E38:I38)</f>
        <v>3821</v>
      </c>
      <c r="D38" s="36">
        <f>C38/SUM(C38:C39)</f>
        <v>0.6265988848802886</v>
      </c>
      <c r="E38" s="9">
        <v>781</v>
      </c>
      <c r="F38" s="9">
        <v>3040</v>
      </c>
      <c r="G38" s="33"/>
      <c r="H38" s="33"/>
      <c r="I38" s="33"/>
      <c r="J38" s="4"/>
    </row>
    <row r="39" spans="1:10" ht="12.75" customHeight="1">
      <c r="A39" s="22" t="s">
        <v>154</v>
      </c>
      <c r="B39" s="34"/>
      <c r="C39" s="35">
        <f>SUM(E39:I39)</f>
        <v>2277</v>
      </c>
      <c r="D39" s="36">
        <f>C39/SUM(C38:C39)</f>
        <v>0.37340111511971136</v>
      </c>
      <c r="E39" s="9">
        <v>460</v>
      </c>
      <c r="F39" s="9">
        <v>1817</v>
      </c>
      <c r="G39" s="33"/>
      <c r="H39" s="33"/>
      <c r="I39" s="33"/>
      <c r="J39" s="4"/>
    </row>
    <row r="40" spans="1:10" ht="12.75" customHeight="1">
      <c r="A40" s="38" t="s">
        <v>216</v>
      </c>
      <c r="B40" s="29"/>
      <c r="C40" s="30"/>
      <c r="D40" s="37"/>
      <c r="E40" s="39" t="s">
        <v>113</v>
      </c>
      <c r="F40" s="33"/>
      <c r="G40" s="33"/>
      <c r="H40" s="33"/>
      <c r="I40" s="33"/>
      <c r="J40" s="4"/>
    </row>
    <row r="41" spans="1:10" ht="12.75" customHeight="1">
      <c r="A41" s="22" t="s">
        <v>402</v>
      </c>
      <c r="B41" s="34"/>
      <c r="C41" s="35">
        <f>SUM(E41:I41)</f>
        <v>211</v>
      </c>
      <c r="D41" s="36">
        <f>C41/SUM(C41:C42)</f>
        <v>0.0755730659025788</v>
      </c>
      <c r="E41" s="9">
        <v>211</v>
      </c>
      <c r="F41" s="33"/>
      <c r="G41" s="33"/>
      <c r="H41" s="33"/>
      <c r="I41" s="33"/>
      <c r="J41" s="4"/>
    </row>
    <row r="42" spans="1:10" ht="12.75" customHeight="1">
      <c r="A42" s="22" t="s">
        <v>431</v>
      </c>
      <c r="B42" s="34" t="s">
        <v>99</v>
      </c>
      <c r="C42" s="35">
        <f>SUM(E42:I42)</f>
        <v>2581</v>
      </c>
      <c r="D42" s="36">
        <f>C42/SUM(C41:C42)</f>
        <v>0.9244269340974212</v>
      </c>
      <c r="E42" s="9">
        <v>2581</v>
      </c>
      <c r="F42" s="33"/>
      <c r="G42" s="33"/>
      <c r="H42" s="33"/>
      <c r="I42" s="33"/>
      <c r="J42" s="4"/>
    </row>
    <row r="43" spans="1:10" ht="12.75" customHeight="1">
      <c r="A43" s="38" t="s">
        <v>224</v>
      </c>
      <c r="B43" s="29"/>
      <c r="C43" s="30"/>
      <c r="D43" s="37"/>
      <c r="E43" s="39" t="s">
        <v>113</v>
      </c>
      <c r="F43" s="33"/>
      <c r="G43" s="33"/>
      <c r="H43" s="33"/>
      <c r="I43" s="33"/>
      <c r="J43" s="4"/>
    </row>
    <row r="44" spans="1:10" ht="12.75" customHeight="1">
      <c r="A44" s="22" t="s">
        <v>210</v>
      </c>
      <c r="B44" s="34" t="s">
        <v>99</v>
      </c>
      <c r="C44" s="35">
        <f>SUM(E44:I44)</f>
        <v>2150</v>
      </c>
      <c r="D44" s="36">
        <f>C44/SUM(C44:C45)</f>
        <v>0.7951183431952663</v>
      </c>
      <c r="E44" s="9">
        <v>2150</v>
      </c>
      <c r="F44" s="33"/>
      <c r="G44" s="33"/>
      <c r="H44" s="33"/>
      <c r="I44" s="33"/>
      <c r="J44" s="4"/>
    </row>
    <row r="45" spans="1:10" ht="12.75" customHeight="1">
      <c r="A45" s="22" t="s">
        <v>180</v>
      </c>
      <c r="B45" s="34"/>
      <c r="C45" s="35">
        <f>SUM(E45:I45)</f>
        <v>554</v>
      </c>
      <c r="D45" s="36">
        <f>C45/SUM(C44:C45)</f>
        <v>0.20488165680473372</v>
      </c>
      <c r="E45" s="9">
        <v>554</v>
      </c>
      <c r="F45" s="33"/>
      <c r="G45" s="33"/>
      <c r="H45" s="33"/>
      <c r="I45" s="33"/>
      <c r="J45" s="4"/>
    </row>
    <row r="46" spans="1:10" ht="12.75" customHeight="1">
      <c r="A46" s="38" t="s">
        <v>37</v>
      </c>
      <c r="B46" s="29"/>
      <c r="C46" s="30"/>
      <c r="D46" s="37"/>
      <c r="E46" s="39" t="s">
        <v>113</v>
      </c>
      <c r="F46" s="33"/>
      <c r="G46" s="33"/>
      <c r="H46" s="33"/>
      <c r="I46" s="33"/>
      <c r="J46" s="4"/>
    </row>
    <row r="47" spans="1:10" ht="12.75" customHeight="1">
      <c r="A47" s="22" t="s">
        <v>27</v>
      </c>
      <c r="B47" s="34"/>
      <c r="C47" s="35">
        <f>SUM(E47:I47)</f>
        <v>403</v>
      </c>
      <c r="D47" s="36">
        <f>C47/SUM(C47:C49)</f>
        <v>0.2578374920025592</v>
      </c>
      <c r="E47" s="9">
        <v>403</v>
      </c>
      <c r="F47" s="33"/>
      <c r="G47" s="33"/>
      <c r="H47" s="33"/>
      <c r="I47" s="33"/>
      <c r="J47" s="4"/>
    </row>
    <row r="48" spans="1:10" ht="12.75" customHeight="1">
      <c r="A48" s="22" t="s">
        <v>56</v>
      </c>
      <c r="B48" s="34"/>
      <c r="C48" s="35">
        <f>SUM(E48:I48)</f>
        <v>279</v>
      </c>
      <c r="D48" s="36">
        <f>C48/SUM(C47:C49)</f>
        <v>0.1785028790786948</v>
      </c>
      <c r="E48" s="9">
        <v>279</v>
      </c>
      <c r="F48" s="33"/>
      <c r="G48" s="33"/>
      <c r="H48" s="33"/>
      <c r="I48" s="33"/>
      <c r="J48" s="4"/>
    </row>
    <row r="49" spans="1:10" ht="12.75" customHeight="1">
      <c r="A49" s="22" t="s">
        <v>236</v>
      </c>
      <c r="B49" s="34" t="s">
        <v>99</v>
      </c>
      <c r="C49" s="35">
        <f>SUM(E49:I49)</f>
        <v>881</v>
      </c>
      <c r="D49" s="36">
        <f>C49/SUM(C47:C49)</f>
        <v>0.563659628918746</v>
      </c>
      <c r="E49" s="9">
        <v>881</v>
      </c>
      <c r="F49" s="33"/>
      <c r="G49" s="33"/>
      <c r="H49" s="33"/>
      <c r="I49" s="33"/>
      <c r="J49" s="4"/>
    </row>
    <row r="50" spans="1:10" ht="12.75" customHeight="1">
      <c r="A50" s="38" t="s">
        <v>414</v>
      </c>
      <c r="B50" s="29"/>
      <c r="C50" s="30"/>
      <c r="D50" s="37"/>
      <c r="E50" s="39" t="s">
        <v>273</v>
      </c>
      <c r="F50" s="39" t="s">
        <v>311</v>
      </c>
      <c r="G50" s="33"/>
      <c r="H50" s="33"/>
      <c r="I50" s="33"/>
      <c r="J50" s="4"/>
    </row>
    <row r="51" spans="1:10" ht="12.75" customHeight="1">
      <c r="A51" s="22" t="s">
        <v>158</v>
      </c>
      <c r="B51" s="34"/>
      <c r="C51" s="35">
        <f>SUM(E51:I51)</f>
        <v>465</v>
      </c>
      <c r="D51" s="36">
        <f>C51/SUM(C51:C52)</f>
        <v>0.4281767955801105</v>
      </c>
      <c r="E51" s="9">
        <v>98</v>
      </c>
      <c r="F51" s="9">
        <v>367</v>
      </c>
      <c r="G51" s="33"/>
      <c r="H51" s="33"/>
      <c r="I51" s="33"/>
      <c r="J51" s="4"/>
    </row>
    <row r="52" spans="1:10" ht="12.75" customHeight="1">
      <c r="A52" s="22" t="s">
        <v>365</v>
      </c>
      <c r="B52" s="34" t="s">
        <v>99</v>
      </c>
      <c r="C52" s="35">
        <f>SUM(E52:I52)</f>
        <v>621</v>
      </c>
      <c r="D52" s="36">
        <f>C52/SUM(C51:C52)</f>
        <v>0.5718232044198895</v>
      </c>
      <c r="E52" s="9">
        <v>297</v>
      </c>
      <c r="F52" s="9">
        <v>324</v>
      </c>
      <c r="G52" s="33"/>
      <c r="H52" s="33"/>
      <c r="I52" s="33"/>
      <c r="J52" s="4"/>
    </row>
    <row r="53" spans="1:10" ht="12.75" customHeight="1">
      <c r="A53" s="38" t="s">
        <v>443</v>
      </c>
      <c r="B53" s="29"/>
      <c r="C53" s="30"/>
      <c r="D53" s="37"/>
      <c r="E53" s="39" t="s">
        <v>320</v>
      </c>
      <c r="F53" s="33"/>
      <c r="G53" s="33"/>
      <c r="H53" s="33"/>
      <c r="I53" s="33"/>
      <c r="J53" s="4"/>
    </row>
    <row r="54" spans="1:10" ht="12.75" customHeight="1">
      <c r="A54" s="22" t="s">
        <v>460</v>
      </c>
      <c r="B54" s="34" t="s">
        <v>99</v>
      </c>
      <c r="C54" s="35">
        <f>SUM(E54:I54)</f>
        <v>1337</v>
      </c>
      <c r="D54" s="36">
        <f>C54/SUM(C54:C55)</f>
        <v>0.7011012060828526</v>
      </c>
      <c r="E54" s="9">
        <v>1337</v>
      </c>
      <c r="F54" s="33"/>
      <c r="G54" s="33"/>
      <c r="H54" s="33"/>
      <c r="I54" s="33"/>
      <c r="J54" s="4"/>
    </row>
    <row r="55" spans="1:10" ht="12.75" customHeight="1">
      <c r="A55" s="22" t="s">
        <v>229</v>
      </c>
      <c r="B55" s="34"/>
      <c r="C55" s="35">
        <f>SUM(E55:I55)</f>
        <v>570</v>
      </c>
      <c r="D55" s="36">
        <f>C55/SUM(C54:C55)</f>
        <v>0.29889879391714735</v>
      </c>
      <c r="E55" s="9">
        <v>570</v>
      </c>
      <c r="F55" s="33"/>
      <c r="G55" s="33"/>
      <c r="H55" s="33"/>
      <c r="I55" s="33"/>
      <c r="J55" s="4"/>
    </row>
    <row r="56" spans="1:10" ht="12.75" customHeight="1">
      <c r="A56" s="38" t="s">
        <v>50</v>
      </c>
      <c r="B56" s="29"/>
      <c r="C56" s="30"/>
      <c r="D56" s="37"/>
      <c r="E56" s="39" t="s">
        <v>416</v>
      </c>
      <c r="F56" s="39" t="s">
        <v>326</v>
      </c>
      <c r="G56" s="33"/>
      <c r="H56" s="33"/>
      <c r="I56" s="33"/>
      <c r="J56" s="4"/>
    </row>
    <row r="57" spans="1:10" ht="12.75" customHeight="1">
      <c r="A57" s="22" t="s">
        <v>387</v>
      </c>
      <c r="B57" s="34"/>
      <c r="C57" s="35">
        <f>SUM(E57:I57)</f>
        <v>681</v>
      </c>
      <c r="D57" s="36">
        <f>C57/SUM(C57:C58)</f>
        <v>0.31822429906542055</v>
      </c>
      <c r="E57" s="9">
        <v>184</v>
      </c>
      <c r="F57" s="9">
        <v>497</v>
      </c>
      <c r="G57" s="33"/>
      <c r="H57" s="33"/>
      <c r="I57" s="33"/>
      <c r="J57" s="4"/>
    </row>
    <row r="58" spans="1:10" ht="12.75" customHeight="1">
      <c r="A58" s="22" t="s">
        <v>270</v>
      </c>
      <c r="B58" s="34" t="s">
        <v>99</v>
      </c>
      <c r="C58" s="35">
        <f>SUM(E58:I58)</f>
        <v>1459</v>
      </c>
      <c r="D58" s="36">
        <f>C58/SUM(C57:C58)</f>
        <v>0.6817757009345794</v>
      </c>
      <c r="E58" s="9">
        <v>871</v>
      </c>
      <c r="F58" s="9">
        <v>588</v>
      </c>
      <c r="G58" s="33"/>
      <c r="H58" s="33"/>
      <c r="I58" s="33"/>
      <c r="J58" s="4"/>
    </row>
    <row r="59" spans="1:10" ht="12.75" customHeight="1">
      <c r="A59" s="38" t="s">
        <v>49</v>
      </c>
      <c r="B59" s="29"/>
      <c r="C59" s="30"/>
      <c r="D59" s="37"/>
      <c r="E59" s="39" t="s">
        <v>416</v>
      </c>
      <c r="F59" s="39" t="s">
        <v>326</v>
      </c>
      <c r="G59" s="33"/>
      <c r="H59" s="33"/>
      <c r="I59" s="33"/>
      <c r="J59" s="4"/>
    </row>
    <row r="60" spans="1:10" ht="12.75" customHeight="1">
      <c r="A60" s="22" t="s">
        <v>88</v>
      </c>
      <c r="B60" s="34"/>
      <c r="C60" s="35">
        <f>SUM(E60:I60)</f>
        <v>295</v>
      </c>
      <c r="D60" s="36">
        <f>C60/SUM(C60:C63)</f>
        <v>0.13862781954887218</v>
      </c>
      <c r="E60" s="9">
        <v>82</v>
      </c>
      <c r="F60" s="9">
        <v>213</v>
      </c>
      <c r="G60" s="33"/>
      <c r="H60" s="33"/>
      <c r="I60" s="33"/>
      <c r="J60" s="4"/>
    </row>
    <row r="61" spans="1:10" ht="12.75" customHeight="1">
      <c r="A61" s="22" t="s">
        <v>303</v>
      </c>
      <c r="B61" s="34"/>
      <c r="C61" s="35">
        <f>SUM(E61:I61)</f>
        <v>95</v>
      </c>
      <c r="D61" s="36">
        <f>C61/SUM(C60:C63)</f>
        <v>0.044642857142857144</v>
      </c>
      <c r="E61" s="9">
        <v>22</v>
      </c>
      <c r="F61" s="9">
        <v>73</v>
      </c>
      <c r="G61" s="33"/>
      <c r="H61" s="33"/>
      <c r="I61" s="33"/>
      <c r="J61" s="4"/>
    </row>
    <row r="62" spans="1:10" ht="12.75" customHeight="1">
      <c r="A62" s="22" t="s">
        <v>501</v>
      </c>
      <c r="B62" s="34" t="s">
        <v>99</v>
      </c>
      <c r="C62" s="35">
        <f>SUM(E62:I62)</f>
        <v>1009</v>
      </c>
      <c r="D62" s="36">
        <f>C62/SUM(C60:C63)</f>
        <v>0.4741541353383459</v>
      </c>
      <c r="E62" s="9">
        <v>714</v>
      </c>
      <c r="F62" s="9">
        <v>295</v>
      </c>
      <c r="G62" s="33"/>
      <c r="H62" s="33"/>
      <c r="I62" s="33"/>
      <c r="J62" s="4"/>
    </row>
    <row r="63" spans="1:10" ht="12.75" customHeight="1">
      <c r="A63" s="22" t="s">
        <v>336</v>
      </c>
      <c r="B63" s="34"/>
      <c r="C63" s="35">
        <f>SUM(E63:I63)</f>
        <v>729</v>
      </c>
      <c r="D63" s="36">
        <f>C63/SUM(C60:C63)</f>
        <v>0.3425751879699248</v>
      </c>
      <c r="E63" s="9">
        <v>257</v>
      </c>
      <c r="F63" s="9">
        <v>472</v>
      </c>
      <c r="G63" s="33"/>
      <c r="H63" s="33"/>
      <c r="I63" s="33"/>
      <c r="J63" s="4"/>
    </row>
    <row r="64" spans="1:10" ht="12.75" customHeight="1">
      <c r="A64" s="38" t="s">
        <v>23</v>
      </c>
      <c r="B64" s="29"/>
      <c r="C64" s="30"/>
      <c r="D64" s="37"/>
      <c r="E64" s="39" t="s">
        <v>416</v>
      </c>
      <c r="F64" s="39" t="s">
        <v>451</v>
      </c>
      <c r="G64" s="33"/>
      <c r="H64" s="33"/>
      <c r="I64" s="33"/>
      <c r="J64" s="4"/>
    </row>
    <row r="65" spans="1:10" ht="12.75" customHeight="1">
      <c r="A65" s="22" t="s">
        <v>393</v>
      </c>
      <c r="B65" s="34"/>
      <c r="C65" s="35">
        <f>SUM(E65:I65)</f>
        <v>558</v>
      </c>
      <c r="D65" s="36">
        <f>C65/SUM(C65:C66)</f>
        <v>0.3547361729179911</v>
      </c>
      <c r="E65" s="9">
        <v>57</v>
      </c>
      <c r="F65" s="9">
        <v>501</v>
      </c>
      <c r="G65" s="33"/>
      <c r="H65" s="33"/>
      <c r="I65" s="33"/>
      <c r="J65" s="4"/>
    </row>
    <row r="66" spans="1:10" ht="12.75" customHeight="1">
      <c r="A66" s="22" t="s">
        <v>105</v>
      </c>
      <c r="B66" s="34" t="s">
        <v>99</v>
      </c>
      <c r="C66" s="35">
        <f>SUM(E66:I66)</f>
        <v>1015</v>
      </c>
      <c r="D66" s="36">
        <f>C66/SUM(C65:C66)</f>
        <v>0.6452638270820089</v>
      </c>
      <c r="E66" s="9">
        <v>292</v>
      </c>
      <c r="F66" s="9">
        <v>723</v>
      </c>
      <c r="G66" s="33"/>
      <c r="H66" s="33"/>
      <c r="I66" s="33"/>
      <c r="J66" s="4"/>
    </row>
    <row r="67" spans="1:10" ht="12.75" customHeight="1">
      <c r="A67" s="38" t="s">
        <v>471</v>
      </c>
      <c r="B67" s="29"/>
      <c r="C67" s="30"/>
      <c r="D67" s="37"/>
      <c r="E67" s="39" t="s">
        <v>504</v>
      </c>
      <c r="F67" s="39" t="s">
        <v>263</v>
      </c>
      <c r="G67" s="39" t="s">
        <v>418</v>
      </c>
      <c r="H67" s="33"/>
      <c r="I67" s="33"/>
      <c r="J67" s="4"/>
    </row>
    <row r="68" spans="1:10" ht="12.75" customHeight="1">
      <c r="A68" s="22" t="s">
        <v>305</v>
      </c>
      <c r="B68" s="34"/>
      <c r="C68" s="35">
        <f>SUM(E68:I68)</f>
        <v>2310</v>
      </c>
      <c r="D68" s="36">
        <f>C68/SUM(C68:C69)</f>
        <v>0.4676113360323887</v>
      </c>
      <c r="E68" s="9">
        <v>263</v>
      </c>
      <c r="F68" s="9">
        <v>749</v>
      </c>
      <c r="G68" s="9">
        <v>1298</v>
      </c>
      <c r="H68" s="33"/>
      <c r="I68" s="33"/>
      <c r="J68" s="4"/>
    </row>
    <row r="69" spans="1:10" ht="12.75" customHeight="1">
      <c r="A69" s="22" t="s">
        <v>115</v>
      </c>
      <c r="B69" s="34" t="s">
        <v>99</v>
      </c>
      <c r="C69" s="35">
        <f>SUM(E69:I69)</f>
        <v>2630</v>
      </c>
      <c r="D69" s="36">
        <f>C69/SUM(C68:C69)</f>
        <v>0.5323886639676113</v>
      </c>
      <c r="E69" s="9">
        <v>388</v>
      </c>
      <c r="F69" s="9">
        <v>1021</v>
      </c>
      <c r="G69" s="9">
        <v>1221</v>
      </c>
      <c r="H69" s="33"/>
      <c r="I69" s="33"/>
      <c r="J69" s="4"/>
    </row>
    <row r="70" spans="1:10" ht="12.75" customHeight="1">
      <c r="A70" s="38" t="s">
        <v>442</v>
      </c>
      <c r="B70" s="29"/>
      <c r="C70" s="30"/>
      <c r="D70" s="37"/>
      <c r="E70" s="39" t="s">
        <v>504</v>
      </c>
      <c r="F70" s="39" t="s">
        <v>164</v>
      </c>
      <c r="G70" s="33"/>
      <c r="H70" s="33"/>
      <c r="I70" s="33"/>
      <c r="J70" s="4"/>
    </row>
    <row r="71" spans="1:10" ht="12.75" customHeight="1">
      <c r="A71" s="22" t="s">
        <v>248</v>
      </c>
      <c r="B71" s="34"/>
      <c r="C71" s="35">
        <f>SUM(E71:I71)</f>
        <v>683</v>
      </c>
      <c r="D71" s="36">
        <f>C71/SUM(C71:C72)</f>
        <v>0.4119420989143546</v>
      </c>
      <c r="E71" s="9">
        <v>600</v>
      </c>
      <c r="F71" s="9">
        <v>83</v>
      </c>
      <c r="G71" s="33"/>
      <c r="H71" s="33"/>
      <c r="I71" s="33"/>
      <c r="J71" s="4"/>
    </row>
    <row r="72" spans="1:10" ht="12.75" customHeight="1">
      <c r="A72" s="22" t="s">
        <v>424</v>
      </c>
      <c r="B72" s="34" t="s">
        <v>99</v>
      </c>
      <c r="C72" s="35">
        <f>SUM(E72:I72)</f>
        <v>975</v>
      </c>
      <c r="D72" s="36">
        <f>C72/SUM(C71:C72)</f>
        <v>0.5880579010856454</v>
      </c>
      <c r="E72" s="9">
        <v>760</v>
      </c>
      <c r="F72" s="9">
        <v>215</v>
      </c>
      <c r="G72" s="33"/>
      <c r="H72" s="33"/>
      <c r="I72" s="33"/>
      <c r="J72" s="4"/>
    </row>
    <row r="73" spans="1:10" ht="12.75" customHeight="1">
      <c r="A73" s="38" t="s">
        <v>35</v>
      </c>
      <c r="B73" s="29"/>
      <c r="C73" s="30"/>
      <c r="D73" s="37"/>
      <c r="E73" s="39" t="s">
        <v>74</v>
      </c>
      <c r="F73" s="33"/>
      <c r="G73" s="33"/>
      <c r="H73" s="33"/>
      <c r="I73" s="33"/>
      <c r="J73" s="4"/>
    </row>
    <row r="74" spans="1:10" ht="12.75" customHeight="1">
      <c r="A74" s="22" t="s">
        <v>24</v>
      </c>
      <c r="B74" s="34"/>
      <c r="C74" s="35">
        <f>SUM(E74:I74)</f>
        <v>453</v>
      </c>
      <c r="D74" s="36">
        <f>C74/SUM(C74:C75)</f>
        <v>0.39425587467362927</v>
      </c>
      <c r="E74" s="9">
        <v>453</v>
      </c>
      <c r="F74" s="33"/>
      <c r="G74" s="33"/>
      <c r="H74" s="33"/>
      <c r="I74" s="33"/>
      <c r="J74" s="4"/>
    </row>
    <row r="75" spans="1:10" ht="12.75" customHeight="1">
      <c r="A75" s="22" t="s">
        <v>484</v>
      </c>
      <c r="B75" s="34" t="s">
        <v>99</v>
      </c>
      <c r="C75" s="35">
        <f>SUM(E75:I75)</f>
        <v>696</v>
      </c>
      <c r="D75" s="36">
        <f>C75/SUM(C74:C75)</f>
        <v>0.6057441253263708</v>
      </c>
      <c r="E75" s="9">
        <v>696</v>
      </c>
      <c r="F75" s="33"/>
      <c r="G75" s="33"/>
      <c r="H75" s="33"/>
      <c r="I75" s="33"/>
      <c r="J75" s="4"/>
    </row>
    <row r="76" spans="1:10" ht="12.75" customHeight="1">
      <c r="A76" s="38" t="s">
        <v>54</v>
      </c>
      <c r="B76" s="29"/>
      <c r="C76" s="30"/>
      <c r="D76" s="37"/>
      <c r="E76" s="39" t="s">
        <v>31</v>
      </c>
      <c r="F76" s="33"/>
      <c r="G76" s="33"/>
      <c r="H76" s="33"/>
      <c r="I76" s="33"/>
      <c r="J76" s="4"/>
    </row>
    <row r="77" spans="1:10" ht="12.75" customHeight="1">
      <c r="A77" s="22" t="s">
        <v>259</v>
      </c>
      <c r="B77" s="34"/>
      <c r="C77" s="35">
        <f>SUM(E77:I77)</f>
        <v>489</v>
      </c>
      <c r="D77" s="36">
        <f>C77/SUM(C77:C78)</f>
        <v>0.4457611668185962</v>
      </c>
      <c r="E77" s="9">
        <v>489</v>
      </c>
      <c r="F77" s="33"/>
      <c r="G77" s="33"/>
      <c r="H77" s="33"/>
      <c r="I77" s="33"/>
      <c r="J77" s="4"/>
    </row>
    <row r="78" spans="1:10" ht="12.75" customHeight="1">
      <c r="A78" s="22" t="s">
        <v>85</v>
      </c>
      <c r="B78" s="34" t="s">
        <v>99</v>
      </c>
      <c r="C78" s="35">
        <f>SUM(E78:I78)</f>
        <v>608</v>
      </c>
      <c r="D78" s="36">
        <f>C78/SUM(C77:C78)</f>
        <v>0.5542388331814039</v>
      </c>
      <c r="E78" s="9">
        <v>608</v>
      </c>
      <c r="F78" s="33"/>
      <c r="G78" s="33"/>
      <c r="H78" s="33"/>
      <c r="I78" s="33"/>
      <c r="J78" s="4"/>
    </row>
    <row r="79" spans="1:10" ht="12.75" customHeight="1">
      <c r="A79" s="38" t="s">
        <v>93</v>
      </c>
      <c r="B79" s="29"/>
      <c r="C79" s="30"/>
      <c r="D79" s="37"/>
      <c r="E79" s="39" t="s">
        <v>463</v>
      </c>
      <c r="F79" s="39" t="s">
        <v>31</v>
      </c>
      <c r="G79" s="33"/>
      <c r="H79" s="33"/>
      <c r="I79" s="33"/>
      <c r="J79" s="4"/>
    </row>
    <row r="80" spans="1:10" ht="12.75" customHeight="1">
      <c r="A80" s="22" t="s">
        <v>81</v>
      </c>
      <c r="B80" s="34"/>
      <c r="C80" s="35">
        <f>SUM(E80:I80)</f>
        <v>373</v>
      </c>
      <c r="D80" s="36">
        <f>C80/SUM(C80:C81)</f>
        <v>0.43372093023255814</v>
      </c>
      <c r="E80" s="9">
        <v>13</v>
      </c>
      <c r="F80" s="9">
        <v>360</v>
      </c>
      <c r="G80" s="33"/>
      <c r="H80" s="33"/>
      <c r="I80" s="33"/>
      <c r="J80" s="4"/>
    </row>
    <row r="81" spans="1:10" ht="12.75" customHeight="1">
      <c r="A81" s="22" t="s">
        <v>69</v>
      </c>
      <c r="B81" s="34" t="s">
        <v>99</v>
      </c>
      <c r="C81" s="35">
        <f>SUM(E81:I81)</f>
        <v>487</v>
      </c>
      <c r="D81" s="36">
        <f>C81/SUM(C80:C81)</f>
        <v>0.5662790697674419</v>
      </c>
      <c r="E81" s="9">
        <v>12</v>
      </c>
      <c r="F81" s="9">
        <v>475</v>
      </c>
      <c r="G81" s="33"/>
      <c r="H81" s="33"/>
      <c r="I81" s="33"/>
      <c r="J81" s="4"/>
    </row>
    <row r="82" spans="1:10" ht="12.75" customHeight="1">
      <c r="A82" s="38" t="s">
        <v>111</v>
      </c>
      <c r="B82" s="29"/>
      <c r="C82" s="30"/>
      <c r="D82" s="37"/>
      <c r="E82" s="39" t="s">
        <v>463</v>
      </c>
      <c r="F82" s="33"/>
      <c r="G82" s="33"/>
      <c r="H82" s="33"/>
      <c r="I82" s="33"/>
      <c r="J82" s="4"/>
    </row>
    <row r="83" spans="1:10" ht="12.75" customHeight="1">
      <c r="A83" s="22" t="s">
        <v>112</v>
      </c>
      <c r="B83" s="34" t="s">
        <v>99</v>
      </c>
      <c r="C83" s="35">
        <f>SUM(E83:I83)</f>
        <v>562</v>
      </c>
      <c r="D83" s="36">
        <f>C83/SUM(C83:C84)</f>
        <v>0.504941599281222</v>
      </c>
      <c r="E83" s="9">
        <v>562</v>
      </c>
      <c r="F83" s="33"/>
      <c r="G83" s="33"/>
      <c r="H83" s="33"/>
      <c r="I83" s="33"/>
      <c r="J83" s="4"/>
    </row>
    <row r="84" spans="1:10" ht="12.75" customHeight="1">
      <c r="A84" s="22" t="s">
        <v>388</v>
      </c>
      <c r="B84" s="34"/>
      <c r="C84" s="35">
        <f>SUM(E84:I84)</f>
        <v>551</v>
      </c>
      <c r="D84" s="36">
        <f>C84/SUM(C83:C84)</f>
        <v>0.4950584007187781</v>
      </c>
      <c r="E84" s="9">
        <v>551</v>
      </c>
      <c r="F84" s="33"/>
      <c r="G84" s="33"/>
      <c r="H84" s="33"/>
      <c r="I84" s="33"/>
      <c r="J84" s="4"/>
    </row>
    <row r="85" spans="1:10" ht="12.75" customHeight="1">
      <c r="A85" s="38" t="s">
        <v>121</v>
      </c>
      <c r="B85" s="29"/>
      <c r="C85" s="30"/>
      <c r="D85" s="37"/>
      <c r="E85" s="39" t="s">
        <v>463</v>
      </c>
      <c r="F85" s="39" t="s">
        <v>318</v>
      </c>
      <c r="G85" s="33"/>
      <c r="H85" s="33"/>
      <c r="I85" s="33"/>
      <c r="J85" s="4"/>
    </row>
    <row r="86" spans="1:10" ht="12.75" customHeight="1">
      <c r="A86" s="22" t="s">
        <v>139</v>
      </c>
      <c r="B86" s="34" t="s">
        <v>99</v>
      </c>
      <c r="C86" s="35">
        <f>SUM(E86:I86)</f>
        <v>1296</v>
      </c>
      <c r="D86" s="36">
        <f>C86/SUM(C86:C87)</f>
        <v>0.7113062568605928</v>
      </c>
      <c r="E86" s="9">
        <v>1273</v>
      </c>
      <c r="F86" s="9">
        <v>23</v>
      </c>
      <c r="G86" s="33"/>
      <c r="H86" s="33"/>
      <c r="I86" s="33"/>
      <c r="J86" s="4"/>
    </row>
    <row r="87" spans="1:10" ht="12.75" customHeight="1">
      <c r="A87" s="22" t="s">
        <v>257</v>
      </c>
      <c r="B87" s="34"/>
      <c r="C87" s="35">
        <f>SUM(E87:I87)</f>
        <v>526</v>
      </c>
      <c r="D87" s="36">
        <f>C87/SUM(C86:C87)</f>
        <v>0.28869374313940727</v>
      </c>
      <c r="E87" s="9">
        <v>510</v>
      </c>
      <c r="F87" s="9">
        <v>16</v>
      </c>
      <c r="G87" s="33"/>
      <c r="H87" s="33"/>
      <c r="I87" s="33"/>
      <c r="J87" s="4"/>
    </row>
    <row r="88" spans="1:10" ht="12.75" customHeight="1">
      <c r="A88" s="38" t="s">
        <v>127</v>
      </c>
      <c r="B88" s="29"/>
      <c r="C88" s="30"/>
      <c r="D88" s="37"/>
      <c r="E88" s="39" t="s">
        <v>463</v>
      </c>
      <c r="F88" s="39" t="s">
        <v>318</v>
      </c>
      <c r="G88" s="33"/>
      <c r="H88" s="33"/>
      <c r="I88" s="33"/>
      <c r="J88" s="4"/>
    </row>
    <row r="89" spans="1:10" ht="12.75" customHeight="1">
      <c r="A89" s="22" t="s">
        <v>283</v>
      </c>
      <c r="B89" s="34" t="s">
        <v>99</v>
      </c>
      <c r="C89" s="35">
        <f>SUM(E89:I89)</f>
        <v>1506</v>
      </c>
      <c r="D89" s="36">
        <f>C89/SUM(C89:C90)</f>
        <v>0.8750726321905868</v>
      </c>
      <c r="E89" s="9">
        <v>1478</v>
      </c>
      <c r="F89" s="9">
        <v>28</v>
      </c>
      <c r="G89" s="33"/>
      <c r="H89" s="33"/>
      <c r="I89" s="33"/>
      <c r="J89" s="4"/>
    </row>
    <row r="90" spans="1:10" ht="12.75" customHeight="1">
      <c r="A90" s="22" t="s">
        <v>247</v>
      </c>
      <c r="B90" s="34"/>
      <c r="C90" s="35">
        <f>SUM(E90:I90)</f>
        <v>215</v>
      </c>
      <c r="D90" s="36">
        <f>C90/SUM(C89:C90)</f>
        <v>0.12492736780941313</v>
      </c>
      <c r="E90" s="9">
        <v>206</v>
      </c>
      <c r="F90" s="9">
        <v>9</v>
      </c>
      <c r="G90" s="33"/>
      <c r="H90" s="33"/>
      <c r="I90" s="33"/>
      <c r="J90" s="4"/>
    </row>
    <row r="91" spans="1:10" ht="12.75" customHeight="1">
      <c r="A91" s="38" t="s">
        <v>419</v>
      </c>
      <c r="B91" s="29"/>
      <c r="C91" s="30"/>
      <c r="D91" s="37"/>
      <c r="E91" s="39" t="s">
        <v>463</v>
      </c>
      <c r="F91" s="33"/>
      <c r="G91" s="33"/>
      <c r="H91" s="33"/>
      <c r="I91" s="33"/>
      <c r="J91" s="4"/>
    </row>
    <row r="92" spans="1:10" ht="12.75" customHeight="1">
      <c r="A92" s="22" t="s">
        <v>399</v>
      </c>
      <c r="B92" s="34"/>
      <c r="C92" s="35">
        <f>SUM(E92:I92)</f>
        <v>114</v>
      </c>
      <c r="D92" s="36">
        <f>C92/SUM(C92:C95)</f>
        <v>0.10133333333333333</v>
      </c>
      <c r="E92" s="9">
        <v>114</v>
      </c>
      <c r="F92" s="33"/>
      <c r="G92" s="33"/>
      <c r="H92" s="33"/>
      <c r="I92" s="33"/>
      <c r="J92" s="4"/>
    </row>
    <row r="93" spans="1:10" ht="12.75" customHeight="1">
      <c r="A93" s="22" t="s">
        <v>107</v>
      </c>
      <c r="B93" s="34"/>
      <c r="C93" s="35">
        <f>SUM(E93:I93)</f>
        <v>132</v>
      </c>
      <c r="D93" s="36">
        <f>C93/SUM(C92:C95)</f>
        <v>0.11733333333333333</v>
      </c>
      <c r="E93" s="9">
        <v>132</v>
      </c>
      <c r="F93" s="33"/>
      <c r="G93" s="33"/>
      <c r="H93" s="33"/>
      <c r="I93" s="33"/>
      <c r="J93" s="4"/>
    </row>
    <row r="94" spans="1:10" ht="12.75" customHeight="1">
      <c r="A94" s="22" t="s">
        <v>163</v>
      </c>
      <c r="B94" s="34" t="s">
        <v>99</v>
      </c>
      <c r="C94" s="35">
        <f>SUM(E94:I94)</f>
        <v>616</v>
      </c>
      <c r="D94" s="36">
        <f>C94/SUM(C92:C95)</f>
        <v>0.5475555555555556</v>
      </c>
      <c r="E94" s="9">
        <v>616</v>
      </c>
      <c r="F94" s="33"/>
      <c r="G94" s="33"/>
      <c r="H94" s="33"/>
      <c r="I94" s="33"/>
      <c r="J94" s="4"/>
    </row>
    <row r="95" spans="1:10" ht="12.75" customHeight="1">
      <c r="A95" s="22" t="s">
        <v>291</v>
      </c>
      <c r="B95" s="34"/>
      <c r="C95" s="35">
        <f>SUM(E95:I95)</f>
        <v>263</v>
      </c>
      <c r="D95" s="36">
        <f>C95/SUM(C92:C95)</f>
        <v>0.23377777777777778</v>
      </c>
      <c r="E95" s="9">
        <v>263</v>
      </c>
      <c r="F95" s="33"/>
      <c r="G95" s="33"/>
      <c r="H95" s="33"/>
      <c r="I95" s="33"/>
      <c r="J95" s="4"/>
    </row>
    <row r="96" spans="1:10" ht="12.75" customHeight="1">
      <c r="A96" s="38" t="s">
        <v>407</v>
      </c>
      <c r="B96" s="29"/>
      <c r="C96" s="30"/>
      <c r="D96" s="37"/>
      <c r="E96" s="39" t="s">
        <v>463</v>
      </c>
      <c r="F96" s="33"/>
      <c r="G96" s="33"/>
      <c r="H96" s="33"/>
      <c r="I96" s="33"/>
      <c r="J96" s="4"/>
    </row>
    <row r="97" spans="1:10" ht="12.75" customHeight="1">
      <c r="A97" s="22" t="s">
        <v>510</v>
      </c>
      <c r="B97" s="34" t="s">
        <v>99</v>
      </c>
      <c r="C97" s="35">
        <f>SUM(E97:I97)</f>
        <v>579</v>
      </c>
      <c r="D97" s="36">
        <f>C97/SUM(C97:C98)</f>
        <v>0.6594533029612756</v>
      </c>
      <c r="E97" s="9">
        <v>579</v>
      </c>
      <c r="F97" s="33"/>
      <c r="G97" s="33"/>
      <c r="H97" s="33"/>
      <c r="I97" s="33"/>
      <c r="J97" s="4"/>
    </row>
    <row r="98" spans="1:10" ht="12.75" customHeight="1">
      <c r="A98" s="22" t="s">
        <v>29</v>
      </c>
      <c r="B98" s="34"/>
      <c r="C98" s="35">
        <f>SUM(E98:I98)</f>
        <v>299</v>
      </c>
      <c r="D98" s="36">
        <f>C98/SUM(C97:C98)</f>
        <v>0.34054669703872437</v>
      </c>
      <c r="E98" s="9">
        <v>299</v>
      </c>
      <c r="F98" s="33"/>
      <c r="G98" s="33"/>
      <c r="H98" s="33"/>
      <c r="I98" s="33"/>
      <c r="J98" s="4"/>
    </row>
    <row r="99" spans="1:10" ht="12.75" customHeight="1">
      <c r="A99" s="38" t="s">
        <v>404</v>
      </c>
      <c r="B99" s="29"/>
      <c r="C99" s="30"/>
      <c r="D99" s="37"/>
      <c r="E99" s="39" t="s">
        <v>463</v>
      </c>
      <c r="F99" s="33"/>
      <c r="G99" s="33"/>
      <c r="H99" s="33"/>
      <c r="I99" s="33"/>
      <c r="J99" s="4"/>
    </row>
    <row r="100" spans="1:10" ht="12.75" customHeight="1">
      <c r="A100" s="22" t="s">
        <v>65</v>
      </c>
      <c r="B100" s="34" t="s">
        <v>99</v>
      </c>
      <c r="C100" s="35">
        <f>SUM(E100:I100)</f>
        <v>464</v>
      </c>
      <c r="D100" s="36">
        <f>C100/SUM(C100:C101)</f>
        <v>0.5414235705950992</v>
      </c>
      <c r="E100" s="9">
        <v>464</v>
      </c>
      <c r="F100" s="33"/>
      <c r="G100" s="33"/>
      <c r="H100" s="33"/>
      <c r="I100" s="33"/>
      <c r="J100" s="4"/>
    </row>
    <row r="101" spans="1:10" ht="12.75" customHeight="1">
      <c r="A101" s="22" t="s">
        <v>323</v>
      </c>
      <c r="B101" s="34"/>
      <c r="C101" s="35">
        <f>SUM(E101:I101)</f>
        <v>393</v>
      </c>
      <c r="D101" s="36">
        <f>C101/SUM(C100:C101)</f>
        <v>0.45857642940490084</v>
      </c>
      <c r="E101" s="9">
        <v>393</v>
      </c>
      <c r="F101" s="33"/>
      <c r="G101" s="33"/>
      <c r="H101" s="33"/>
      <c r="I101" s="33"/>
      <c r="J101" s="4"/>
    </row>
    <row r="102" spans="1:10" ht="12.75" customHeight="1">
      <c r="A102" s="38" t="s">
        <v>455</v>
      </c>
      <c r="B102" s="29"/>
      <c r="C102" s="30"/>
      <c r="D102" s="37"/>
      <c r="E102" s="39" t="s">
        <v>463</v>
      </c>
      <c r="F102" s="39" t="s">
        <v>31</v>
      </c>
      <c r="G102" s="33"/>
      <c r="H102" s="33"/>
      <c r="I102" s="33"/>
      <c r="J102" s="4"/>
    </row>
    <row r="103" spans="1:10" ht="12.75" customHeight="1">
      <c r="A103" s="22" t="s">
        <v>126</v>
      </c>
      <c r="B103" s="34"/>
      <c r="C103" s="35">
        <f>SUM(E103:I103)</f>
        <v>199</v>
      </c>
      <c r="D103" s="36">
        <f>C103/SUM(C103:C107)</f>
        <v>0.21653971708378672</v>
      </c>
      <c r="E103" s="9">
        <v>154</v>
      </c>
      <c r="F103" s="9">
        <v>45</v>
      </c>
      <c r="G103" s="33"/>
      <c r="H103" s="33"/>
      <c r="I103" s="33"/>
      <c r="J103" s="4"/>
    </row>
    <row r="104" spans="1:10" ht="12.75" customHeight="1">
      <c r="A104" s="22" t="s">
        <v>489</v>
      </c>
      <c r="B104" s="34"/>
      <c r="C104" s="35">
        <f>SUM(E104:I104)</f>
        <v>124</v>
      </c>
      <c r="D104" s="36">
        <f>C104/SUM(C103:C107)</f>
        <v>0.13492927094668117</v>
      </c>
      <c r="E104" s="9">
        <v>90</v>
      </c>
      <c r="F104" s="9">
        <v>34</v>
      </c>
      <c r="G104" s="33"/>
      <c r="H104" s="33"/>
      <c r="I104" s="33"/>
      <c r="J104" s="4"/>
    </row>
    <row r="105" spans="1:10" ht="12.75" customHeight="1">
      <c r="A105" s="22" t="s">
        <v>306</v>
      </c>
      <c r="B105" s="34"/>
      <c r="C105" s="35">
        <f>SUM(E105:I105)</f>
        <v>183</v>
      </c>
      <c r="D105" s="36">
        <f>C105/SUM(C103:C107)</f>
        <v>0.19912948857453755</v>
      </c>
      <c r="E105" s="9">
        <v>139</v>
      </c>
      <c r="F105" s="9">
        <v>44</v>
      </c>
      <c r="G105" s="33"/>
      <c r="H105" s="33"/>
      <c r="I105" s="33"/>
      <c r="J105" s="4"/>
    </row>
    <row r="106" spans="1:10" ht="12.75" customHeight="1">
      <c r="A106" s="22" t="s">
        <v>40</v>
      </c>
      <c r="B106" s="34"/>
      <c r="C106" s="35">
        <f>SUM(E106:I106)</f>
        <v>192</v>
      </c>
      <c r="D106" s="36">
        <f>C106/SUM(C103:C107)</f>
        <v>0.2089227421109902</v>
      </c>
      <c r="E106" s="9">
        <v>121</v>
      </c>
      <c r="F106" s="9">
        <v>71</v>
      </c>
      <c r="G106" s="33"/>
      <c r="H106" s="33"/>
      <c r="I106" s="33"/>
      <c r="J106" s="4"/>
    </row>
    <row r="107" spans="1:10" ht="12.75" customHeight="1">
      <c r="A107" s="22" t="s">
        <v>98</v>
      </c>
      <c r="B107" s="34" t="s">
        <v>99</v>
      </c>
      <c r="C107" s="35">
        <f>SUM(E107:I107)</f>
        <v>221</v>
      </c>
      <c r="D107" s="36">
        <f>C107/SUM(C103:C107)</f>
        <v>0.24047878128400435</v>
      </c>
      <c r="E107" s="9">
        <v>170</v>
      </c>
      <c r="F107" s="9">
        <v>51</v>
      </c>
      <c r="G107" s="33"/>
      <c r="H107" s="33"/>
      <c r="I107" s="33"/>
      <c r="J107" s="4"/>
    </row>
    <row r="108" spans="1:10" ht="12.75" customHeight="1">
      <c r="A108" s="38" t="s">
        <v>433</v>
      </c>
      <c r="B108" s="29"/>
      <c r="C108" s="30"/>
      <c r="D108" s="37"/>
      <c r="E108" s="39" t="s">
        <v>171</v>
      </c>
      <c r="F108" s="39" t="s">
        <v>31</v>
      </c>
      <c r="G108" s="33"/>
      <c r="H108" s="33"/>
      <c r="I108" s="33"/>
      <c r="J108" s="4"/>
    </row>
    <row r="109" spans="1:10" ht="12.75" customHeight="1">
      <c r="A109" s="22" t="s">
        <v>362</v>
      </c>
      <c r="B109" s="34" t="s">
        <v>99</v>
      </c>
      <c r="C109" s="35">
        <f>SUM(E109:I109)</f>
        <v>582</v>
      </c>
      <c r="D109" s="36">
        <f>C109/SUM(C109:C110)</f>
        <v>0.5585412667946257</v>
      </c>
      <c r="E109" s="9">
        <v>328</v>
      </c>
      <c r="F109" s="9">
        <v>254</v>
      </c>
      <c r="G109" s="33"/>
      <c r="H109" s="33"/>
      <c r="I109" s="33"/>
      <c r="J109" s="4"/>
    </row>
    <row r="110" spans="1:10" ht="12.75" customHeight="1">
      <c r="A110" s="22" t="s">
        <v>296</v>
      </c>
      <c r="B110" s="34"/>
      <c r="C110" s="35">
        <f>SUM(E110:I110)</f>
        <v>460</v>
      </c>
      <c r="D110" s="36">
        <f>C110/SUM(C109:C110)</f>
        <v>0.44145873320537427</v>
      </c>
      <c r="E110" s="9">
        <v>122</v>
      </c>
      <c r="F110" s="9">
        <v>338</v>
      </c>
      <c r="G110" s="33"/>
      <c r="H110" s="33"/>
      <c r="I110" s="33"/>
      <c r="J110" s="4"/>
    </row>
    <row r="111" spans="1:10" ht="12.75" customHeight="1">
      <c r="A111" s="38" t="s">
        <v>32</v>
      </c>
      <c r="B111" s="29"/>
      <c r="C111" s="30"/>
      <c r="D111" s="37"/>
      <c r="E111" s="39" t="s">
        <v>31</v>
      </c>
      <c r="F111" s="39" t="s">
        <v>318</v>
      </c>
      <c r="G111" s="33"/>
      <c r="H111" s="33"/>
      <c r="I111" s="33"/>
      <c r="J111" s="4"/>
    </row>
    <row r="112" spans="1:10" ht="12.75" customHeight="1">
      <c r="A112" s="22" t="s">
        <v>43</v>
      </c>
      <c r="B112" s="34"/>
      <c r="C112" s="35">
        <f>SUM(E112:I112)</f>
        <v>103</v>
      </c>
      <c r="D112" s="36">
        <f>C112/SUM(C112:C114)</f>
        <v>0.11495535714285714</v>
      </c>
      <c r="E112" s="9">
        <v>9</v>
      </c>
      <c r="F112" s="9">
        <v>94</v>
      </c>
      <c r="G112" s="33"/>
      <c r="H112" s="33"/>
      <c r="I112" s="33"/>
      <c r="J112" s="4"/>
    </row>
    <row r="113" spans="1:10" ht="12.75" customHeight="1">
      <c r="A113" s="22" t="s">
        <v>190</v>
      </c>
      <c r="B113" s="34"/>
      <c r="C113" s="35">
        <f>SUM(E113:I113)</f>
        <v>391</v>
      </c>
      <c r="D113" s="36">
        <f>C113/SUM(C112:C114)</f>
        <v>0.43638392857142855</v>
      </c>
      <c r="E113" s="9">
        <v>128</v>
      </c>
      <c r="F113" s="9">
        <v>263</v>
      </c>
      <c r="G113" s="33"/>
      <c r="H113" s="33"/>
      <c r="I113" s="33"/>
      <c r="J113" s="4"/>
    </row>
    <row r="114" spans="1:10" ht="12.75" customHeight="1">
      <c r="A114" s="22" t="s">
        <v>189</v>
      </c>
      <c r="B114" s="34" t="s">
        <v>99</v>
      </c>
      <c r="C114" s="35">
        <f>SUM(E114:I114)</f>
        <v>402</v>
      </c>
      <c r="D114" s="36">
        <f>C114/SUM(C112:C114)</f>
        <v>0.4486607142857143</v>
      </c>
      <c r="E114" s="9">
        <v>64</v>
      </c>
      <c r="F114" s="9">
        <v>338</v>
      </c>
      <c r="G114" s="33"/>
      <c r="H114" s="33"/>
      <c r="I114" s="33"/>
      <c r="J114" s="4"/>
    </row>
    <row r="115" spans="1:10" ht="12.75" customHeight="1">
      <c r="A115" s="38" t="s">
        <v>21</v>
      </c>
      <c r="B115" s="29"/>
      <c r="C115" s="30"/>
      <c r="D115" s="37"/>
      <c r="E115" s="39" t="s">
        <v>463</v>
      </c>
      <c r="F115" s="33"/>
      <c r="G115" s="33"/>
      <c r="H115" s="33"/>
      <c r="I115" s="33"/>
      <c r="J115" s="4"/>
    </row>
    <row r="116" spans="1:10" ht="12.75" customHeight="1">
      <c r="A116" s="22" t="s">
        <v>300</v>
      </c>
      <c r="B116" s="34"/>
      <c r="C116" s="35">
        <f>SUM(E116:I116)</f>
        <v>1228</v>
      </c>
      <c r="D116" s="36">
        <f>C116/SUM(C116:C117)</f>
        <v>0.44396240057845265</v>
      </c>
      <c r="E116" s="9">
        <v>1228</v>
      </c>
      <c r="F116" s="33"/>
      <c r="G116" s="33"/>
      <c r="H116" s="33"/>
      <c r="I116" s="33"/>
      <c r="J116" s="4"/>
    </row>
    <row r="117" spans="1:10" ht="12.75" customHeight="1">
      <c r="A117" s="22" t="s">
        <v>367</v>
      </c>
      <c r="B117" s="34" t="s">
        <v>99</v>
      </c>
      <c r="C117" s="35">
        <f>SUM(E117:I117)</f>
        <v>1538</v>
      </c>
      <c r="D117" s="36">
        <f>C117/SUM(C116:C117)</f>
        <v>0.5560375994215474</v>
      </c>
      <c r="E117" s="9">
        <v>1538</v>
      </c>
      <c r="F117" s="33"/>
      <c r="G117" s="33"/>
      <c r="H117" s="33"/>
      <c r="I117" s="33"/>
      <c r="J117" s="4"/>
    </row>
    <row r="118" spans="1:10" ht="12.75" customHeight="1">
      <c r="A118" s="38" t="s">
        <v>66</v>
      </c>
      <c r="B118" s="29"/>
      <c r="C118" s="30"/>
      <c r="D118" s="37"/>
      <c r="E118" s="39" t="s">
        <v>463</v>
      </c>
      <c r="F118" s="33"/>
      <c r="G118" s="33"/>
      <c r="H118" s="33"/>
      <c r="I118" s="33"/>
      <c r="J118" s="4"/>
    </row>
    <row r="119" spans="1:10" ht="12.75" customHeight="1">
      <c r="A119" s="22" t="s">
        <v>226</v>
      </c>
      <c r="B119" s="34"/>
      <c r="C119" s="35">
        <f>SUM(E119:I119)</f>
        <v>1208</v>
      </c>
      <c r="D119" s="36">
        <f>C119/SUM(C119:C120)</f>
        <v>0.28343500703894886</v>
      </c>
      <c r="E119" s="9">
        <v>1208</v>
      </c>
      <c r="F119" s="33"/>
      <c r="G119" s="33"/>
      <c r="H119" s="33"/>
      <c r="I119" s="33"/>
      <c r="J119" s="4"/>
    </row>
    <row r="120" spans="1:10" ht="12.75" customHeight="1">
      <c r="A120" s="22" t="s">
        <v>7</v>
      </c>
      <c r="B120" s="34" t="s">
        <v>99</v>
      </c>
      <c r="C120" s="35">
        <f>SUM(E120:I120)</f>
        <v>3054</v>
      </c>
      <c r="D120" s="36">
        <f>C120/SUM(C119:C120)</f>
        <v>0.7165649929610511</v>
      </c>
      <c r="E120" s="9">
        <v>3054</v>
      </c>
      <c r="F120" s="33"/>
      <c r="G120" s="33"/>
      <c r="H120" s="33"/>
      <c r="I120" s="33"/>
      <c r="J120" s="4"/>
    </row>
    <row r="121" spans="1:10" ht="12.75" customHeight="1">
      <c r="A121" s="38" t="s">
        <v>83</v>
      </c>
      <c r="B121" s="29"/>
      <c r="C121" s="30"/>
      <c r="D121" s="37"/>
      <c r="E121" s="39" t="s">
        <v>463</v>
      </c>
      <c r="F121" s="33"/>
      <c r="G121" s="33"/>
      <c r="H121" s="33"/>
      <c r="I121" s="33"/>
      <c r="J121" s="4"/>
    </row>
    <row r="122" spans="1:10" ht="12.75" customHeight="1">
      <c r="A122" s="22" t="s">
        <v>344</v>
      </c>
      <c r="B122" s="34" t="s">
        <v>99</v>
      </c>
      <c r="C122" s="35">
        <f>SUM(E122:I122)</f>
        <v>3073</v>
      </c>
      <c r="D122" s="36">
        <f>C122/SUM(C122:C123)</f>
        <v>0.64167884735853</v>
      </c>
      <c r="E122" s="9">
        <v>3073</v>
      </c>
      <c r="F122" s="33"/>
      <c r="G122" s="33"/>
      <c r="H122" s="33"/>
      <c r="I122" s="33"/>
      <c r="J122" s="4"/>
    </row>
    <row r="123" spans="1:10" ht="12.75" customHeight="1">
      <c r="A123" s="22" t="s">
        <v>218</v>
      </c>
      <c r="B123" s="34"/>
      <c r="C123" s="35">
        <f>SUM(E123:I123)</f>
        <v>1716</v>
      </c>
      <c r="D123" s="36">
        <f>C123/SUM(C122:C123)</f>
        <v>0.35832115264147</v>
      </c>
      <c r="E123" s="9">
        <v>1716</v>
      </c>
      <c r="F123" s="33"/>
      <c r="G123" s="33"/>
      <c r="H123" s="33"/>
      <c r="I123" s="33"/>
      <c r="J123" s="4"/>
    </row>
    <row r="124" spans="1:10" ht="12.75" customHeight="1">
      <c r="A124" s="38" t="s">
        <v>430</v>
      </c>
      <c r="B124" s="29"/>
      <c r="C124" s="30"/>
      <c r="D124" s="37"/>
      <c r="E124" s="39" t="s">
        <v>463</v>
      </c>
      <c r="F124" s="33"/>
      <c r="G124" s="33"/>
      <c r="H124" s="33"/>
      <c r="I124" s="33"/>
      <c r="J124" s="4"/>
    </row>
    <row r="125" spans="1:10" ht="12.75" customHeight="1">
      <c r="A125" s="22" t="s">
        <v>358</v>
      </c>
      <c r="B125" s="34" t="s">
        <v>99</v>
      </c>
      <c r="C125" s="35">
        <f>SUM(E125:I125)</f>
        <v>768</v>
      </c>
      <c r="D125" s="36">
        <f>C125/SUM(C125:C129)</f>
        <v>0.38266068759342303</v>
      </c>
      <c r="E125" s="9">
        <v>768</v>
      </c>
      <c r="F125" s="33"/>
      <c r="G125" s="33"/>
      <c r="H125" s="33"/>
      <c r="I125" s="33"/>
      <c r="J125" s="4"/>
    </row>
    <row r="126" spans="1:10" ht="12.75" customHeight="1">
      <c r="A126" s="22" t="s">
        <v>232</v>
      </c>
      <c r="B126" s="34"/>
      <c r="C126" s="35">
        <f>SUM(E126:I126)</f>
        <v>307</v>
      </c>
      <c r="D126" s="36">
        <f>C126/SUM(C125:C129)</f>
        <v>0.15296462381664175</v>
      </c>
      <c r="E126" s="9">
        <v>307</v>
      </c>
      <c r="F126" s="33"/>
      <c r="G126" s="33"/>
      <c r="H126" s="33"/>
      <c r="I126" s="33"/>
      <c r="J126" s="4"/>
    </row>
    <row r="127" spans="1:10" ht="12.75" customHeight="1">
      <c r="A127" s="22" t="s">
        <v>361</v>
      </c>
      <c r="B127" s="34"/>
      <c r="C127" s="35">
        <f>SUM(E127:I127)</f>
        <v>117</v>
      </c>
      <c r="D127" s="36">
        <f>C127/SUM(C125:C129)</f>
        <v>0.05829596412556054</v>
      </c>
      <c r="E127" s="9">
        <v>117</v>
      </c>
      <c r="F127" s="33"/>
      <c r="G127" s="33"/>
      <c r="H127" s="33"/>
      <c r="I127" s="33"/>
      <c r="J127" s="4"/>
    </row>
    <row r="128" spans="1:10" ht="12.75" customHeight="1">
      <c r="A128" s="22" t="s">
        <v>482</v>
      </c>
      <c r="B128" s="34"/>
      <c r="C128" s="35">
        <f>SUM(E128:I128)</f>
        <v>181</v>
      </c>
      <c r="D128" s="36">
        <f>C128/SUM(C125:C129)</f>
        <v>0.09018435475834578</v>
      </c>
      <c r="E128" s="9">
        <v>181</v>
      </c>
      <c r="F128" s="33"/>
      <c r="G128" s="33"/>
      <c r="H128" s="33"/>
      <c r="I128" s="33"/>
      <c r="J128" s="4"/>
    </row>
    <row r="129" spans="1:10" ht="12.75" customHeight="1">
      <c r="A129" s="22" t="s">
        <v>134</v>
      </c>
      <c r="B129" s="34"/>
      <c r="C129" s="35">
        <f>SUM(E129:I129)</f>
        <v>634</v>
      </c>
      <c r="D129" s="36">
        <f>C129/SUM(C125:C129)</f>
        <v>0.3158943697060289</v>
      </c>
      <c r="E129" s="9">
        <v>634</v>
      </c>
      <c r="F129" s="33"/>
      <c r="G129" s="33"/>
      <c r="H129" s="33"/>
      <c r="I129" s="33"/>
      <c r="J129" s="4"/>
    </row>
    <row r="130" spans="1:10" ht="12.75" customHeight="1">
      <c r="A130" s="38" t="s">
        <v>436</v>
      </c>
      <c r="B130" s="29"/>
      <c r="C130" s="30"/>
      <c r="D130" s="37"/>
      <c r="E130" s="39" t="s">
        <v>463</v>
      </c>
      <c r="F130" s="33"/>
      <c r="G130" s="33"/>
      <c r="H130" s="33"/>
      <c r="I130" s="33"/>
      <c r="J130" s="4"/>
    </row>
    <row r="131" spans="1:10" ht="12.75" customHeight="1">
      <c r="A131" s="22" t="s">
        <v>264</v>
      </c>
      <c r="B131" s="34"/>
      <c r="C131" s="35">
        <f>SUM(E131:I131)</f>
        <v>1173</v>
      </c>
      <c r="D131" s="36">
        <f>C131/SUM(C131:C132)</f>
        <v>0.4928571428571429</v>
      </c>
      <c r="E131" s="9">
        <v>1173</v>
      </c>
      <c r="F131" s="33"/>
      <c r="G131" s="33"/>
      <c r="H131" s="33"/>
      <c r="I131" s="33"/>
      <c r="J131" s="4"/>
    </row>
    <row r="132" spans="1:10" ht="12.75" customHeight="1">
      <c r="A132" s="22" t="s">
        <v>274</v>
      </c>
      <c r="B132" s="34" t="s">
        <v>99</v>
      </c>
      <c r="C132" s="35">
        <f>SUM(E132:I132)</f>
        <v>1207</v>
      </c>
      <c r="D132" s="36">
        <f>C132/SUM(C131:C132)</f>
        <v>0.5071428571428571</v>
      </c>
      <c r="E132" s="9">
        <v>1207</v>
      </c>
      <c r="F132" s="33"/>
      <c r="G132" s="33"/>
      <c r="H132" s="33"/>
      <c r="I132" s="33"/>
      <c r="J132" s="4"/>
    </row>
    <row r="133" spans="1:10" ht="12.75" customHeight="1">
      <c r="A133" s="38" t="s">
        <v>48</v>
      </c>
      <c r="B133" s="29"/>
      <c r="C133" s="30"/>
      <c r="D133" s="37"/>
      <c r="E133" s="39" t="s">
        <v>463</v>
      </c>
      <c r="F133" s="33"/>
      <c r="G133" s="33"/>
      <c r="H133" s="33"/>
      <c r="I133" s="33"/>
      <c r="J133" s="4"/>
    </row>
    <row r="134" spans="1:10" ht="12.75" customHeight="1">
      <c r="A134" s="22" t="s">
        <v>286</v>
      </c>
      <c r="B134" s="34" t="s">
        <v>99</v>
      </c>
      <c r="C134" s="35">
        <f>SUM(E134:I134)</f>
        <v>3156</v>
      </c>
      <c r="D134" s="36">
        <f>C134/SUM(C134:C135)</f>
        <v>0.7241854061496099</v>
      </c>
      <c r="E134" s="9">
        <v>3156</v>
      </c>
      <c r="F134" s="33"/>
      <c r="G134" s="33"/>
      <c r="H134" s="33"/>
      <c r="I134" s="33"/>
      <c r="J134" s="4"/>
    </row>
    <row r="135" spans="1:10" ht="12.75" customHeight="1">
      <c r="A135" s="22" t="s">
        <v>427</v>
      </c>
      <c r="B135" s="34"/>
      <c r="C135" s="35">
        <f>SUM(E135:I135)</f>
        <v>1202</v>
      </c>
      <c r="D135" s="36">
        <f>C135/SUM(C134:C135)</f>
        <v>0.2758145938503901</v>
      </c>
      <c r="E135" s="9">
        <v>1202</v>
      </c>
      <c r="F135" s="33"/>
      <c r="G135" s="33"/>
      <c r="H135" s="33"/>
      <c r="I135" s="33"/>
      <c r="J135" s="4"/>
    </row>
    <row r="136" spans="1:10" ht="12.75" customHeight="1">
      <c r="A136" s="38" t="s">
        <v>146</v>
      </c>
      <c r="B136" s="29"/>
      <c r="C136" s="30"/>
      <c r="D136" s="37"/>
      <c r="E136" s="39" t="s">
        <v>434</v>
      </c>
      <c r="F136" s="33"/>
      <c r="G136" s="33"/>
      <c r="H136" s="33"/>
      <c r="I136" s="33"/>
      <c r="J136" s="4"/>
    </row>
    <row r="137" spans="1:10" ht="12.75" customHeight="1">
      <c r="A137" s="22" t="s">
        <v>205</v>
      </c>
      <c r="B137" s="34" t="s">
        <v>99</v>
      </c>
      <c r="C137" s="35">
        <f>SUM(E137:I137)</f>
        <v>7371</v>
      </c>
      <c r="D137" s="36">
        <f>C137/SUM(C137:C138)</f>
        <v>0.7614669421487603</v>
      </c>
      <c r="E137" s="9">
        <v>7371</v>
      </c>
      <c r="F137" s="33"/>
      <c r="G137" s="33"/>
      <c r="H137" s="33"/>
      <c r="I137" s="33"/>
      <c r="J137" s="4"/>
    </row>
    <row r="138" spans="1:10" ht="12.75" customHeight="1">
      <c r="A138" s="22" t="s">
        <v>95</v>
      </c>
      <c r="B138" s="34"/>
      <c r="C138" s="35">
        <f>SUM(E138:I138)</f>
        <v>2309</v>
      </c>
      <c r="D138" s="36">
        <f>C138/SUM(C137:C138)</f>
        <v>0.23853305785123968</v>
      </c>
      <c r="E138" s="9">
        <v>2309</v>
      </c>
      <c r="F138" s="33"/>
      <c r="G138" s="33"/>
      <c r="H138" s="33"/>
      <c r="I138" s="33"/>
      <c r="J138" s="4"/>
    </row>
    <row r="139" spans="1:10" ht="12.75" customHeight="1">
      <c r="A139" s="38" t="s">
        <v>151</v>
      </c>
      <c r="B139" s="29"/>
      <c r="C139" s="30"/>
      <c r="D139" s="37"/>
      <c r="E139" s="39" t="s">
        <v>434</v>
      </c>
      <c r="F139" s="33"/>
      <c r="G139" s="33"/>
      <c r="H139" s="33"/>
      <c r="I139" s="33"/>
      <c r="J139" s="4"/>
    </row>
    <row r="140" spans="1:10" ht="12.75" customHeight="1">
      <c r="A140" s="22" t="s">
        <v>397</v>
      </c>
      <c r="B140" s="34"/>
      <c r="C140" s="35">
        <f>SUM(E140:I140)</f>
        <v>3726</v>
      </c>
      <c r="D140" s="36">
        <f>C140/SUM(C140:C141)</f>
        <v>0.36633566021040215</v>
      </c>
      <c r="E140" s="9">
        <v>3726</v>
      </c>
      <c r="F140" s="33"/>
      <c r="G140" s="33"/>
      <c r="H140" s="33"/>
      <c r="I140" s="33"/>
      <c r="J140" s="4"/>
    </row>
    <row r="141" spans="1:10" ht="12.75" customHeight="1">
      <c r="A141" s="22" t="s">
        <v>39</v>
      </c>
      <c r="B141" s="34" t="s">
        <v>99</v>
      </c>
      <c r="C141" s="35">
        <f>SUM(E141:I141)</f>
        <v>6445</v>
      </c>
      <c r="D141" s="36">
        <f>C141/SUM(C140:C141)</f>
        <v>0.6336643397895979</v>
      </c>
      <c r="E141" s="9">
        <v>6445</v>
      </c>
      <c r="F141" s="33"/>
      <c r="G141" s="33"/>
      <c r="H141" s="33"/>
      <c r="I141" s="33"/>
      <c r="J141" s="4"/>
    </row>
    <row r="142" spans="1:10" ht="12.75" customHeight="1">
      <c r="A142" s="38" t="s">
        <v>198</v>
      </c>
      <c r="B142" s="29"/>
      <c r="C142" s="30"/>
      <c r="D142" s="37"/>
      <c r="E142" s="39" t="s">
        <v>505</v>
      </c>
      <c r="F142" s="39" t="s">
        <v>75</v>
      </c>
      <c r="G142" s="39" t="s">
        <v>212</v>
      </c>
      <c r="H142" s="39" t="s">
        <v>61</v>
      </c>
      <c r="I142" s="39" t="s">
        <v>476</v>
      </c>
      <c r="J142" s="4"/>
    </row>
    <row r="143" spans="1:10" ht="12.75" customHeight="1">
      <c r="A143" s="22" t="s">
        <v>120</v>
      </c>
      <c r="B143" s="34" t="s">
        <v>99</v>
      </c>
      <c r="C143" s="35">
        <f>SUM(E143:I143)</f>
        <v>4912</v>
      </c>
      <c r="D143" s="36">
        <f>C143/SUM(C143:C144)</f>
        <v>0.6693922049604797</v>
      </c>
      <c r="E143" s="9">
        <v>936</v>
      </c>
      <c r="F143" s="9">
        <v>1377</v>
      </c>
      <c r="G143" s="9">
        <v>1014</v>
      </c>
      <c r="H143" s="9">
        <v>417</v>
      </c>
      <c r="I143" s="9">
        <v>1168</v>
      </c>
      <c r="J143" s="4"/>
    </row>
    <row r="144" spans="1:10" ht="12.75" customHeight="1">
      <c r="A144" s="22" t="s">
        <v>351</v>
      </c>
      <c r="B144" s="34"/>
      <c r="C144" s="35">
        <f>SUM(E144:I144)</f>
        <v>2426</v>
      </c>
      <c r="D144" s="36">
        <f>C144/SUM(C143:C144)</f>
        <v>0.3306077950395203</v>
      </c>
      <c r="E144" s="9">
        <v>468</v>
      </c>
      <c r="F144" s="9">
        <v>866</v>
      </c>
      <c r="G144" s="9">
        <v>204</v>
      </c>
      <c r="H144" s="9">
        <v>361</v>
      </c>
      <c r="I144" s="9">
        <v>527</v>
      </c>
      <c r="J144" s="4"/>
    </row>
    <row r="145" spans="1:10" ht="12.75" customHeight="1">
      <c r="A145" s="38" t="s">
        <v>186</v>
      </c>
      <c r="B145" s="29"/>
      <c r="C145" s="30"/>
      <c r="D145" s="37"/>
      <c r="E145" s="39" t="s">
        <v>185</v>
      </c>
      <c r="F145" s="39" t="s">
        <v>434</v>
      </c>
      <c r="G145" s="39" t="s">
        <v>370</v>
      </c>
      <c r="H145" s="39" t="s">
        <v>448</v>
      </c>
      <c r="I145" s="33"/>
      <c r="J145" s="4"/>
    </row>
    <row r="146" spans="1:10" ht="12.75" customHeight="1">
      <c r="A146" s="22" t="s">
        <v>350</v>
      </c>
      <c r="B146" s="34"/>
      <c r="C146" s="35">
        <f>SUM(E146:I146)</f>
        <v>2031</v>
      </c>
      <c r="D146" s="36">
        <f>C146/SUM(C146:C148)</f>
        <v>0.2429425837320574</v>
      </c>
      <c r="E146" s="9">
        <v>132</v>
      </c>
      <c r="F146" s="9">
        <v>176</v>
      </c>
      <c r="G146" s="9">
        <v>1079</v>
      </c>
      <c r="H146" s="9">
        <v>644</v>
      </c>
      <c r="I146" s="33"/>
      <c r="J146" s="4"/>
    </row>
    <row r="147" spans="1:10" ht="12.75" customHeight="1">
      <c r="A147" s="22" t="s">
        <v>47</v>
      </c>
      <c r="B147" s="34"/>
      <c r="C147" s="35">
        <f>SUM(E147:I147)</f>
        <v>2166</v>
      </c>
      <c r="D147" s="36">
        <f>C147/SUM(C146:C148)</f>
        <v>0.2590909090909091</v>
      </c>
      <c r="E147" s="9">
        <v>158</v>
      </c>
      <c r="F147" s="9">
        <v>159</v>
      </c>
      <c r="G147" s="9">
        <v>392</v>
      </c>
      <c r="H147" s="9">
        <v>1457</v>
      </c>
      <c r="I147" s="33"/>
      <c r="J147" s="4"/>
    </row>
    <row r="148" spans="1:10" ht="12.75" customHeight="1">
      <c r="A148" s="22" t="s">
        <v>79</v>
      </c>
      <c r="B148" s="34" t="s">
        <v>99</v>
      </c>
      <c r="C148" s="35">
        <f>SUM(E148:I148)</f>
        <v>4163</v>
      </c>
      <c r="D148" s="36">
        <f>C148/SUM(C146:C148)</f>
        <v>0.4979665071770335</v>
      </c>
      <c r="E148" s="9">
        <v>228</v>
      </c>
      <c r="F148" s="9">
        <v>392</v>
      </c>
      <c r="G148" s="9">
        <v>1321</v>
      </c>
      <c r="H148" s="9">
        <v>2222</v>
      </c>
      <c r="I148" s="33"/>
      <c r="J148" s="4"/>
    </row>
    <row r="149" spans="1:10" ht="12.75" customHeight="1">
      <c r="A149" s="38" t="s">
        <v>52</v>
      </c>
      <c r="B149" s="29"/>
      <c r="C149" s="30"/>
      <c r="D149" s="37"/>
      <c r="E149" s="39" t="s">
        <v>369</v>
      </c>
      <c r="F149" s="33"/>
      <c r="G149" s="33"/>
      <c r="H149" s="33"/>
      <c r="I149" s="33"/>
      <c r="J149" s="4"/>
    </row>
    <row r="150" spans="1:10" ht="12.75" customHeight="1">
      <c r="A150" s="22" t="s">
        <v>138</v>
      </c>
      <c r="B150" s="34"/>
      <c r="C150" s="35">
        <f>SUM(E150:I150)</f>
        <v>309</v>
      </c>
      <c r="D150" s="36">
        <f>C150/SUM(C150:C151)</f>
        <v>0.13188220230473752</v>
      </c>
      <c r="E150" s="9">
        <v>309</v>
      </c>
      <c r="F150" s="33"/>
      <c r="G150" s="33"/>
      <c r="H150" s="33"/>
      <c r="I150" s="33"/>
      <c r="J150" s="4"/>
    </row>
    <row r="151" spans="1:10" ht="12.75" customHeight="1">
      <c r="A151" s="22" t="s">
        <v>449</v>
      </c>
      <c r="B151" s="34" t="s">
        <v>99</v>
      </c>
      <c r="C151" s="35">
        <f>SUM(E151:I151)</f>
        <v>2034</v>
      </c>
      <c r="D151" s="36">
        <f>C151/SUM(C150:C151)</f>
        <v>0.8681177976952625</v>
      </c>
      <c r="E151" s="9">
        <v>2034</v>
      </c>
      <c r="F151" s="33"/>
      <c r="G151" s="33"/>
      <c r="H151" s="33"/>
      <c r="I151" s="33"/>
      <c r="J151" s="4"/>
    </row>
    <row r="152" spans="1:10" ht="12.75" customHeight="1">
      <c r="A152" s="38" t="s">
        <v>11</v>
      </c>
      <c r="B152" s="29"/>
      <c r="C152" s="30"/>
      <c r="D152" s="37"/>
      <c r="E152" s="39" t="s">
        <v>327</v>
      </c>
      <c r="F152" s="33"/>
      <c r="G152" s="33"/>
      <c r="H152" s="33"/>
      <c r="I152" s="33"/>
      <c r="J152" s="4"/>
    </row>
    <row r="153" spans="1:10" ht="12.75" customHeight="1">
      <c r="A153" s="22" t="s">
        <v>260</v>
      </c>
      <c r="B153" s="34"/>
      <c r="C153" s="35">
        <f>SUM(E153:I153)</f>
        <v>733</v>
      </c>
      <c r="D153" s="36">
        <f>C153/SUM(C153:C154)</f>
        <v>0.3026424442609414</v>
      </c>
      <c r="E153" s="9">
        <v>733</v>
      </c>
      <c r="F153" s="33"/>
      <c r="G153" s="33"/>
      <c r="H153" s="33"/>
      <c r="I153" s="33"/>
      <c r="J153" s="4"/>
    </row>
    <row r="154" spans="1:10" ht="12.75" customHeight="1">
      <c r="A154" s="22" t="s">
        <v>488</v>
      </c>
      <c r="B154" s="34" t="s">
        <v>99</v>
      </c>
      <c r="C154" s="35">
        <f>SUM(E154:I154)</f>
        <v>1689</v>
      </c>
      <c r="D154" s="36">
        <f>C154/SUM(C153:C154)</f>
        <v>0.6973575557390587</v>
      </c>
      <c r="E154" s="9">
        <v>1689</v>
      </c>
      <c r="F154" s="33"/>
      <c r="G154" s="33"/>
      <c r="H154" s="33"/>
      <c r="I154" s="33"/>
      <c r="J154" s="4"/>
    </row>
    <row r="155" spans="1:10" ht="12.75" customHeight="1">
      <c r="A155" s="38" t="s">
        <v>253</v>
      </c>
      <c r="B155" s="29"/>
      <c r="C155" s="30"/>
      <c r="D155" s="37"/>
      <c r="E155" s="39" t="s">
        <v>326</v>
      </c>
      <c r="F155" s="39" t="s">
        <v>327</v>
      </c>
      <c r="G155" s="33"/>
      <c r="H155" s="33"/>
      <c r="I155" s="33"/>
      <c r="J155" s="4"/>
    </row>
    <row r="156" spans="1:10" ht="12.75" customHeight="1">
      <c r="A156" s="22" t="s">
        <v>17</v>
      </c>
      <c r="B156" s="34"/>
      <c r="C156" s="35">
        <f>SUM(E156:I156)</f>
        <v>383</v>
      </c>
      <c r="D156" s="36">
        <f>C156/SUM(C156:C160)</f>
        <v>0.16724890829694322</v>
      </c>
      <c r="E156" s="9">
        <v>131</v>
      </c>
      <c r="F156" s="9">
        <v>252</v>
      </c>
      <c r="G156" s="33"/>
      <c r="H156" s="33"/>
      <c r="I156" s="33"/>
      <c r="J156" s="4"/>
    </row>
    <row r="157" spans="1:10" ht="12.75" customHeight="1">
      <c r="A157" s="22" t="s">
        <v>503</v>
      </c>
      <c r="B157" s="34"/>
      <c r="C157" s="35">
        <f>SUM(E157:I157)</f>
        <v>470</v>
      </c>
      <c r="D157" s="36">
        <f>C157/SUM(C156:C160)</f>
        <v>0.2052401746724891</v>
      </c>
      <c r="E157" s="9">
        <v>282</v>
      </c>
      <c r="F157" s="9">
        <v>188</v>
      </c>
      <c r="G157" s="33"/>
      <c r="H157" s="33"/>
      <c r="I157" s="33"/>
      <c r="J157" s="4"/>
    </row>
    <row r="158" spans="1:10" ht="12.75" customHeight="1">
      <c r="A158" s="22" t="s">
        <v>179</v>
      </c>
      <c r="B158" s="34"/>
      <c r="C158" s="35">
        <f>SUM(E158:I158)</f>
        <v>406</v>
      </c>
      <c r="D158" s="36">
        <f>C158/SUM(C156:C160)</f>
        <v>0.17729257641921398</v>
      </c>
      <c r="E158" s="9">
        <v>99</v>
      </c>
      <c r="F158" s="9">
        <v>307</v>
      </c>
      <c r="G158" s="33"/>
      <c r="H158" s="33"/>
      <c r="I158" s="33"/>
      <c r="J158" s="4"/>
    </row>
    <row r="159" spans="1:10" ht="12.75" customHeight="1">
      <c r="A159" s="22" t="s">
        <v>108</v>
      </c>
      <c r="B159" s="34" t="s">
        <v>99</v>
      </c>
      <c r="C159" s="35">
        <f>SUM(E159:I159)</f>
        <v>671</v>
      </c>
      <c r="D159" s="36">
        <f>C159/SUM(C156:C160)</f>
        <v>0.2930131004366812</v>
      </c>
      <c r="E159" s="9">
        <v>147</v>
      </c>
      <c r="F159" s="9">
        <v>524</v>
      </c>
      <c r="G159" s="33"/>
      <c r="H159" s="33"/>
      <c r="I159" s="33"/>
      <c r="J159" s="4"/>
    </row>
    <row r="160" spans="1:10" ht="12.75" customHeight="1">
      <c r="A160" s="22" t="s">
        <v>390</v>
      </c>
      <c r="B160" s="34"/>
      <c r="C160" s="35">
        <f>SUM(E160:I160)</f>
        <v>360</v>
      </c>
      <c r="D160" s="36">
        <f>C160/SUM(C156:C160)</f>
        <v>0.1572052401746725</v>
      </c>
      <c r="E160" s="9">
        <v>102</v>
      </c>
      <c r="F160" s="9">
        <v>258</v>
      </c>
      <c r="G160" s="33"/>
      <c r="H160" s="33"/>
      <c r="I160" s="33"/>
      <c r="J160" s="4"/>
    </row>
    <row r="161" spans="1:10" ht="12.75" customHeight="1">
      <c r="A161" s="38" t="s">
        <v>250</v>
      </c>
      <c r="B161" s="29"/>
      <c r="C161" s="30"/>
      <c r="D161" s="37"/>
      <c r="E161" s="39" t="s">
        <v>326</v>
      </c>
      <c r="F161" s="39" t="s">
        <v>327</v>
      </c>
      <c r="G161" s="33"/>
      <c r="H161" s="33"/>
      <c r="I161" s="33"/>
      <c r="J161" s="4"/>
    </row>
    <row r="162" spans="1:10" ht="12.75" customHeight="1">
      <c r="A162" s="22" t="s">
        <v>110</v>
      </c>
      <c r="B162" s="34"/>
      <c r="C162" s="35">
        <f>SUM(E162:I162)</f>
        <v>233</v>
      </c>
      <c r="D162" s="36">
        <f>C162/SUM(C162:C166)</f>
        <v>0.12276080084299262</v>
      </c>
      <c r="E162" s="9">
        <v>84</v>
      </c>
      <c r="F162" s="9">
        <v>149</v>
      </c>
      <c r="G162" s="33"/>
      <c r="H162" s="33"/>
      <c r="I162" s="33"/>
      <c r="J162" s="4"/>
    </row>
    <row r="163" spans="1:10" ht="12.75" customHeight="1">
      <c r="A163" s="22" t="s">
        <v>45</v>
      </c>
      <c r="B163" s="34"/>
      <c r="C163" s="35">
        <f>SUM(E163:I163)</f>
        <v>598</v>
      </c>
      <c r="D163" s="36">
        <f>C163/SUM(C162:C166)</f>
        <v>0.3150684931506849</v>
      </c>
      <c r="E163" s="9">
        <v>221</v>
      </c>
      <c r="F163" s="9">
        <v>377</v>
      </c>
      <c r="G163" s="33"/>
      <c r="H163" s="33"/>
      <c r="I163" s="33"/>
      <c r="J163" s="4"/>
    </row>
    <row r="164" spans="1:10" ht="12.75" customHeight="1">
      <c r="A164" s="22" t="s">
        <v>375</v>
      </c>
      <c r="B164" s="34"/>
      <c r="C164" s="35">
        <f>SUM(E164:I164)</f>
        <v>237</v>
      </c>
      <c r="D164" s="36">
        <f>C164/SUM(C162:C166)</f>
        <v>0.12486828240252898</v>
      </c>
      <c r="E164" s="9">
        <v>69</v>
      </c>
      <c r="F164" s="9">
        <v>168</v>
      </c>
      <c r="G164" s="33"/>
      <c r="H164" s="33"/>
      <c r="I164" s="33"/>
      <c r="J164" s="4"/>
    </row>
    <row r="165" spans="1:10" ht="12.75" customHeight="1">
      <c r="A165" s="22" t="s">
        <v>324</v>
      </c>
      <c r="B165" s="34"/>
      <c r="C165" s="35">
        <f>SUM(E165:I165)</f>
        <v>221</v>
      </c>
      <c r="D165" s="36">
        <f>C165/SUM(C162:C166)</f>
        <v>0.11643835616438356</v>
      </c>
      <c r="E165" s="9">
        <v>221</v>
      </c>
      <c r="F165" s="9" t="s">
        <v>14</v>
      </c>
      <c r="G165" s="33"/>
      <c r="H165" s="33"/>
      <c r="I165" s="33"/>
      <c r="J165" s="4"/>
    </row>
    <row r="166" spans="1:10" ht="12.75" customHeight="1">
      <c r="A166" s="22" t="s">
        <v>468</v>
      </c>
      <c r="B166" s="34" t="s">
        <v>99</v>
      </c>
      <c r="C166" s="35">
        <f>SUM(E166:I166)</f>
        <v>609</v>
      </c>
      <c r="D166" s="36">
        <f>C166/SUM(C162:C166)</f>
        <v>0.32086406743940993</v>
      </c>
      <c r="E166" s="9">
        <v>148</v>
      </c>
      <c r="F166" s="9">
        <v>461</v>
      </c>
      <c r="G166" s="33"/>
      <c r="H166" s="33"/>
      <c r="I166" s="33"/>
      <c r="J166" s="4"/>
    </row>
    <row r="167" spans="1:10" ht="12.75" customHeight="1">
      <c r="A167" s="38" t="s">
        <v>241</v>
      </c>
      <c r="B167" s="29"/>
      <c r="C167" s="30"/>
      <c r="D167" s="37"/>
      <c r="E167" s="39" t="s">
        <v>327</v>
      </c>
      <c r="F167" s="33"/>
      <c r="G167" s="33"/>
      <c r="H167" s="33"/>
      <c r="I167" s="33"/>
      <c r="J167" s="4"/>
    </row>
    <row r="168" spans="1:10" ht="12.75" customHeight="1">
      <c r="A168" s="22" t="s">
        <v>398</v>
      </c>
      <c r="B168" s="34" t="s">
        <v>99</v>
      </c>
      <c r="C168" s="35">
        <f>SUM(E168:I168)</f>
        <v>3181</v>
      </c>
      <c r="D168" s="36">
        <f>C168/SUM(C168:C169)</f>
        <v>0.7914904205026125</v>
      </c>
      <c r="E168" s="9">
        <v>3181</v>
      </c>
      <c r="F168" s="33"/>
      <c r="G168" s="33"/>
      <c r="H168" s="33"/>
      <c r="I168" s="33"/>
      <c r="J168" s="4"/>
    </row>
    <row r="169" spans="1:10" ht="12.75" customHeight="1">
      <c r="A169" s="22" t="s">
        <v>166</v>
      </c>
      <c r="B169" s="34"/>
      <c r="C169" s="35">
        <f>SUM(E169:I169)</f>
        <v>838</v>
      </c>
      <c r="D169" s="36">
        <f>C169/SUM(C168:C169)</f>
        <v>0.2085095794973874</v>
      </c>
      <c r="E169" s="9">
        <v>838</v>
      </c>
      <c r="F169" s="33"/>
      <c r="G169" s="33"/>
      <c r="H169" s="33"/>
      <c r="I169" s="33"/>
      <c r="J169" s="4"/>
    </row>
    <row r="170" spans="1:10" ht="12.75" customHeight="1">
      <c r="A170" s="38" t="s">
        <v>213</v>
      </c>
      <c r="B170" s="29"/>
      <c r="C170" s="30"/>
      <c r="D170" s="37"/>
      <c r="E170" s="39" t="s">
        <v>327</v>
      </c>
      <c r="F170" s="33"/>
      <c r="G170" s="33"/>
      <c r="H170" s="33"/>
      <c r="I170" s="33"/>
      <c r="J170" s="4"/>
    </row>
    <row r="171" spans="1:10" ht="12.75" customHeight="1">
      <c r="A171" s="22" t="s">
        <v>178</v>
      </c>
      <c r="B171" s="34" t="s">
        <v>99</v>
      </c>
      <c r="C171" s="35">
        <f>SUM(E171:I171)</f>
        <v>2254</v>
      </c>
      <c r="D171" s="36">
        <f>C171/SUM(C171:C172)</f>
        <v>0.7625169147496617</v>
      </c>
      <c r="E171" s="9">
        <v>2254</v>
      </c>
      <c r="F171" s="33"/>
      <c r="G171" s="33"/>
      <c r="H171" s="33"/>
      <c r="I171" s="33"/>
      <c r="J171" s="4"/>
    </row>
    <row r="172" spans="1:10" ht="12.75" customHeight="1">
      <c r="A172" s="22" t="s">
        <v>329</v>
      </c>
      <c r="B172" s="34"/>
      <c r="C172" s="35">
        <f>SUM(E172:I172)</f>
        <v>702</v>
      </c>
      <c r="D172" s="36">
        <f>C172/SUM(C171:C172)</f>
        <v>0.2374830852503383</v>
      </c>
      <c r="E172" s="9">
        <v>702</v>
      </c>
      <c r="F172" s="33"/>
      <c r="G172" s="33"/>
      <c r="H172" s="33"/>
      <c r="I172" s="33"/>
      <c r="J172" s="4"/>
    </row>
    <row r="173" spans="1:10" ht="12.75" customHeight="1">
      <c r="A173" s="38" t="s">
        <v>217</v>
      </c>
      <c r="B173" s="29"/>
      <c r="C173" s="30"/>
      <c r="D173" s="37"/>
      <c r="E173" s="39" t="s">
        <v>327</v>
      </c>
      <c r="F173" s="33"/>
      <c r="G173" s="33"/>
      <c r="H173" s="33"/>
      <c r="I173" s="33"/>
      <c r="J173" s="4"/>
    </row>
    <row r="174" spans="1:10" ht="12.75" customHeight="1">
      <c r="A174" s="22" t="s">
        <v>310</v>
      </c>
      <c r="B174" s="34"/>
      <c r="C174" s="35">
        <f>SUM(E174:I174)</f>
        <v>1044</v>
      </c>
      <c r="D174" s="36">
        <f>C174/SUM(C174:C177)</f>
        <v>0.3543788187372709</v>
      </c>
      <c r="E174" s="9">
        <v>1044</v>
      </c>
      <c r="F174" s="33"/>
      <c r="G174" s="33"/>
      <c r="H174" s="33"/>
      <c r="I174" s="33"/>
      <c r="J174" s="4"/>
    </row>
    <row r="175" spans="1:10" ht="12.75" customHeight="1">
      <c r="A175" s="22" t="s">
        <v>144</v>
      </c>
      <c r="B175" s="34"/>
      <c r="C175" s="35">
        <f>SUM(E175:I175)</f>
        <v>185</v>
      </c>
      <c r="D175" s="36">
        <f>C175/SUM(C174:C177)</f>
        <v>0.06279701289884589</v>
      </c>
      <c r="E175" s="9">
        <v>185</v>
      </c>
      <c r="F175" s="33"/>
      <c r="G175" s="33"/>
      <c r="H175" s="33"/>
      <c r="I175" s="33"/>
      <c r="J175" s="4"/>
    </row>
    <row r="176" spans="1:10" ht="12.75" customHeight="1">
      <c r="A176" s="22" t="s">
        <v>62</v>
      </c>
      <c r="B176" s="34" t="s">
        <v>99</v>
      </c>
      <c r="C176" s="35">
        <f>SUM(E176:I176)</f>
        <v>1326</v>
      </c>
      <c r="D176" s="36">
        <f>C176/SUM(C174:C177)</f>
        <v>0.45010183299389</v>
      </c>
      <c r="E176" s="9">
        <v>1326</v>
      </c>
      <c r="F176" s="33"/>
      <c r="G176" s="33"/>
      <c r="H176" s="33"/>
      <c r="I176" s="33"/>
      <c r="J176" s="4"/>
    </row>
    <row r="177" spans="1:10" ht="12.75" customHeight="1">
      <c r="A177" s="22" t="s">
        <v>368</v>
      </c>
      <c r="B177" s="34"/>
      <c r="C177" s="35">
        <f>SUM(E177:I177)</f>
        <v>391</v>
      </c>
      <c r="D177" s="36">
        <f>C177/SUM(C174:C177)</f>
        <v>0.1327223353699932</v>
      </c>
      <c r="E177" s="9">
        <v>391</v>
      </c>
      <c r="F177" s="33"/>
      <c r="G177" s="33"/>
      <c r="H177" s="33"/>
      <c r="I177" s="33"/>
      <c r="J177" s="4"/>
    </row>
    <row r="178" spans="1:10" ht="12.75" customHeight="1">
      <c r="A178" s="38" t="s">
        <v>156</v>
      </c>
      <c r="B178" s="29"/>
      <c r="C178" s="30"/>
      <c r="D178" s="37"/>
      <c r="E178" s="39" t="s">
        <v>265</v>
      </c>
      <c r="F178" s="33"/>
      <c r="G178" s="33"/>
      <c r="H178" s="33"/>
      <c r="I178" s="33"/>
      <c r="J178" s="4"/>
    </row>
    <row r="179" spans="1:10" ht="12.75" customHeight="1">
      <c r="A179" s="22" t="s">
        <v>131</v>
      </c>
      <c r="B179" s="34" t="s">
        <v>99</v>
      </c>
      <c r="C179" s="35">
        <f>SUM(E179:I179)</f>
        <v>499</v>
      </c>
      <c r="D179" s="36">
        <f>C179/SUM(C179:C180)</f>
        <v>0.5097037793667007</v>
      </c>
      <c r="E179" s="9">
        <v>499</v>
      </c>
      <c r="F179" s="33"/>
      <c r="G179" s="33"/>
      <c r="H179" s="33"/>
      <c r="I179" s="33"/>
      <c r="J179" s="4"/>
    </row>
    <row r="180" spans="1:10" ht="12.75" customHeight="1">
      <c r="A180" s="22" t="s">
        <v>401</v>
      </c>
      <c r="B180" s="34"/>
      <c r="C180" s="35">
        <f>SUM(E180:I180)</f>
        <v>480</v>
      </c>
      <c r="D180" s="36">
        <f>C180/SUM(C179:C180)</f>
        <v>0.4902962206332993</v>
      </c>
      <c r="E180" s="9">
        <v>480</v>
      </c>
      <c r="F180" s="33"/>
      <c r="G180" s="33"/>
      <c r="H180" s="33"/>
      <c r="I180" s="33"/>
      <c r="J180" s="4"/>
    </row>
    <row r="181" spans="1:10" ht="12.75" customHeight="1">
      <c r="A181" s="38" t="s">
        <v>174</v>
      </c>
      <c r="B181" s="29"/>
      <c r="C181" s="30"/>
      <c r="D181" s="37"/>
      <c r="E181" s="39" t="s">
        <v>287</v>
      </c>
      <c r="F181" s="39" t="s">
        <v>515</v>
      </c>
      <c r="G181" s="33"/>
      <c r="H181" s="33"/>
      <c r="I181" s="33"/>
      <c r="J181" s="4"/>
    </row>
    <row r="182" spans="1:10" ht="12.75" customHeight="1">
      <c r="A182" s="22" t="s">
        <v>194</v>
      </c>
      <c r="B182" s="34"/>
      <c r="C182" s="35">
        <f>SUM(E182:I182)</f>
        <v>340</v>
      </c>
      <c r="D182" s="36">
        <f>C182/SUM(C182:C183)</f>
        <v>0.25392083644510827</v>
      </c>
      <c r="E182" s="9">
        <v>70</v>
      </c>
      <c r="F182" s="9">
        <v>270</v>
      </c>
      <c r="G182" s="33"/>
      <c r="H182" s="33"/>
      <c r="I182" s="33"/>
      <c r="J182" s="4"/>
    </row>
    <row r="183" spans="1:10" ht="12.75" customHeight="1">
      <c r="A183" s="22" t="s">
        <v>266</v>
      </c>
      <c r="B183" s="34" t="s">
        <v>99</v>
      </c>
      <c r="C183" s="35">
        <f>SUM(E183:I183)</f>
        <v>999</v>
      </c>
      <c r="D183" s="36">
        <f>C183/SUM(C182:C183)</f>
        <v>0.7460791635548917</v>
      </c>
      <c r="E183" s="9">
        <v>63</v>
      </c>
      <c r="F183" s="9">
        <v>936</v>
      </c>
      <c r="G183" s="33"/>
      <c r="H183" s="33"/>
      <c r="I183" s="33"/>
      <c r="J183" s="4"/>
    </row>
    <row r="184" spans="1:10" ht="12.75" customHeight="1">
      <c r="A184" s="38" t="s">
        <v>26</v>
      </c>
      <c r="B184" s="29"/>
      <c r="C184" s="30"/>
      <c r="D184" s="37"/>
      <c r="E184" s="39" t="s">
        <v>59</v>
      </c>
      <c r="F184" s="33"/>
      <c r="G184" s="33"/>
      <c r="H184" s="33"/>
      <c r="I184" s="33"/>
      <c r="J184" s="4"/>
    </row>
    <row r="185" spans="1:10" ht="12.75" customHeight="1">
      <c r="A185" s="22" t="s">
        <v>308</v>
      </c>
      <c r="B185" s="34" t="s">
        <v>99</v>
      </c>
      <c r="C185" s="35">
        <f>SUM(E185:I185)</f>
        <v>788</v>
      </c>
      <c r="D185" s="36">
        <f>C185/SUM(C185:C186)</f>
        <v>0.6268894192521878</v>
      </c>
      <c r="E185" s="9">
        <v>788</v>
      </c>
      <c r="F185" s="33"/>
      <c r="G185" s="33"/>
      <c r="H185" s="33"/>
      <c r="I185" s="33"/>
      <c r="J185" s="4"/>
    </row>
    <row r="186" spans="1:10" ht="12.75" customHeight="1">
      <c r="A186" s="22" t="s">
        <v>86</v>
      </c>
      <c r="B186" s="34"/>
      <c r="C186" s="35">
        <f>SUM(E186:I186)</f>
        <v>469</v>
      </c>
      <c r="D186" s="36">
        <f>C186/SUM(C185:C186)</f>
        <v>0.3731105807478122</v>
      </c>
      <c r="E186" s="9">
        <v>469</v>
      </c>
      <c r="F186" s="33"/>
      <c r="G186" s="33"/>
      <c r="H186" s="33"/>
      <c r="I186" s="33"/>
      <c r="J186" s="4"/>
    </row>
    <row r="187" spans="1:10" ht="12.75" customHeight="1">
      <c r="A187" s="38" t="s">
        <v>0</v>
      </c>
      <c r="B187" s="29"/>
      <c r="C187" s="30"/>
      <c r="D187" s="37"/>
      <c r="E187" s="39" t="s">
        <v>287</v>
      </c>
      <c r="F187" s="39" t="s">
        <v>265</v>
      </c>
      <c r="G187" s="33"/>
      <c r="H187" s="33"/>
      <c r="I187" s="33"/>
      <c r="J187" s="4"/>
    </row>
    <row r="188" spans="1:10" ht="12.75" customHeight="1">
      <c r="A188" s="22" t="s">
        <v>243</v>
      </c>
      <c r="B188" s="34" t="s">
        <v>99</v>
      </c>
      <c r="C188" s="35">
        <f>SUM(E188:I188)</f>
        <v>626</v>
      </c>
      <c r="D188" s="36">
        <f>C188/SUM(C188:C189)</f>
        <v>0.5675430643699003</v>
      </c>
      <c r="E188" s="9">
        <v>547</v>
      </c>
      <c r="F188" s="9">
        <v>79</v>
      </c>
      <c r="G188" s="33"/>
      <c r="H188" s="33"/>
      <c r="I188" s="33"/>
      <c r="J188" s="4"/>
    </row>
    <row r="189" spans="1:10" ht="12.75" customHeight="1">
      <c r="A189" s="22" t="s">
        <v>277</v>
      </c>
      <c r="B189" s="34"/>
      <c r="C189" s="35">
        <f>SUM(E189:I189)</f>
        <v>477</v>
      </c>
      <c r="D189" s="36">
        <f>C189/SUM(C188:C189)</f>
        <v>0.43245693563009974</v>
      </c>
      <c r="E189" s="9">
        <v>408</v>
      </c>
      <c r="F189" s="9">
        <v>69</v>
      </c>
      <c r="G189" s="33"/>
      <c r="H189" s="33"/>
      <c r="I189" s="33"/>
      <c r="J189" s="4"/>
    </row>
    <row r="190" spans="1:10" ht="12.75" customHeight="1">
      <c r="A190" s="38" t="s">
        <v>114</v>
      </c>
      <c r="B190" s="29"/>
      <c r="C190" s="30"/>
      <c r="D190" s="37"/>
      <c r="E190" s="39" t="s">
        <v>197</v>
      </c>
      <c r="F190" s="33"/>
      <c r="G190" s="33"/>
      <c r="H190" s="33"/>
      <c r="I190" s="33"/>
      <c r="J190" s="4"/>
    </row>
    <row r="191" spans="1:10" ht="12.75" customHeight="1">
      <c r="A191" s="22" t="s">
        <v>279</v>
      </c>
      <c r="B191" s="34"/>
      <c r="C191" s="35">
        <f>SUM(E191:I191)</f>
        <v>276</v>
      </c>
      <c r="D191" s="36">
        <f>C191/SUM(C191:C192)</f>
        <v>0.4919786096256685</v>
      </c>
      <c r="E191" s="9">
        <v>276</v>
      </c>
      <c r="F191" s="33"/>
      <c r="G191" s="33"/>
      <c r="H191" s="33"/>
      <c r="I191" s="33"/>
      <c r="J191" s="4"/>
    </row>
    <row r="192" spans="1:10" ht="12.75" customHeight="1">
      <c r="A192" s="22" t="s">
        <v>215</v>
      </c>
      <c r="B192" s="34" t="s">
        <v>99</v>
      </c>
      <c r="C192" s="35">
        <f>SUM(E192:I192)</f>
        <v>285</v>
      </c>
      <c r="D192" s="36">
        <f>C192/SUM(C191:C192)</f>
        <v>0.5080213903743316</v>
      </c>
      <c r="E192" s="9">
        <v>285</v>
      </c>
      <c r="F192" s="33"/>
      <c r="G192" s="33"/>
      <c r="H192" s="33"/>
      <c r="I192" s="33"/>
      <c r="J192" s="4"/>
    </row>
    <row r="193" spans="1:10" ht="12.75" customHeight="1">
      <c r="A193" s="38" t="s">
        <v>70</v>
      </c>
      <c r="B193" s="29"/>
      <c r="C193" s="30"/>
      <c r="D193" s="37"/>
      <c r="E193" s="39" t="s">
        <v>473</v>
      </c>
      <c r="F193" s="33"/>
      <c r="G193" s="33"/>
      <c r="H193" s="33"/>
      <c r="I193" s="33"/>
      <c r="J193" s="4"/>
    </row>
    <row r="194" spans="1:10" ht="12.75" customHeight="1">
      <c r="A194" s="22" t="s">
        <v>339</v>
      </c>
      <c r="B194" s="34"/>
      <c r="C194" s="35">
        <f>SUM(E194:I194)</f>
        <v>254</v>
      </c>
      <c r="D194" s="36">
        <f>C194/SUM(C194:C195)</f>
        <v>0.12655705032386647</v>
      </c>
      <c r="E194" s="9">
        <v>254</v>
      </c>
      <c r="F194" s="33"/>
      <c r="G194" s="33"/>
      <c r="H194" s="33"/>
      <c r="I194" s="33"/>
      <c r="J194" s="4"/>
    </row>
    <row r="195" spans="1:10" ht="12.75" customHeight="1">
      <c r="A195" s="22" t="s">
        <v>513</v>
      </c>
      <c r="B195" s="34" t="s">
        <v>99</v>
      </c>
      <c r="C195" s="35">
        <f>SUM(E195:I195)</f>
        <v>1753</v>
      </c>
      <c r="D195" s="36">
        <f>C195/SUM(C194:C195)</f>
        <v>0.8734429496761336</v>
      </c>
      <c r="E195" s="9">
        <v>1753</v>
      </c>
      <c r="F195" s="33"/>
      <c r="G195" s="33"/>
      <c r="H195" s="33"/>
      <c r="I195" s="33"/>
      <c r="J195" s="4"/>
    </row>
    <row r="196" spans="1:10" ht="12.75" customHeight="1">
      <c r="A196" s="38" t="s">
        <v>72</v>
      </c>
      <c r="B196" s="29"/>
      <c r="C196" s="30"/>
      <c r="D196" s="37"/>
      <c r="E196" s="39" t="s">
        <v>473</v>
      </c>
      <c r="F196" s="33"/>
      <c r="G196" s="33"/>
      <c r="H196" s="33"/>
      <c r="I196" s="33"/>
      <c r="J196" s="4"/>
    </row>
    <row r="197" spans="1:10" ht="12.75" customHeight="1">
      <c r="A197" s="22" t="s">
        <v>239</v>
      </c>
      <c r="B197" s="34"/>
      <c r="C197" s="35">
        <f>SUM(E197:I197)</f>
        <v>760</v>
      </c>
      <c r="D197" s="36">
        <f>C197/SUM(C197:C198)</f>
        <v>0.4236343366778149</v>
      </c>
      <c r="E197" s="9">
        <v>760</v>
      </c>
      <c r="F197" s="33"/>
      <c r="G197" s="33"/>
      <c r="H197" s="33"/>
      <c r="I197" s="33"/>
      <c r="J197" s="4"/>
    </row>
    <row r="198" spans="1:10" ht="12.75" customHeight="1">
      <c r="A198" s="22" t="s">
        <v>71</v>
      </c>
      <c r="B198" s="34" t="s">
        <v>99</v>
      </c>
      <c r="C198" s="35">
        <f>SUM(E198:I198)</f>
        <v>1034</v>
      </c>
      <c r="D198" s="36">
        <f>C198/SUM(C197:C198)</f>
        <v>0.5763656633221851</v>
      </c>
      <c r="E198" s="9">
        <v>1034</v>
      </c>
      <c r="F198" s="33"/>
      <c r="G198" s="33"/>
      <c r="H198" s="33"/>
      <c r="I198" s="33"/>
      <c r="J198" s="4"/>
    </row>
    <row r="199" spans="1:10" ht="12.75" customHeight="1">
      <c r="A199" s="38" t="s">
        <v>173</v>
      </c>
      <c r="B199" s="29"/>
      <c r="C199" s="30"/>
      <c r="D199" s="37"/>
      <c r="E199" s="39" t="s">
        <v>473</v>
      </c>
      <c r="F199" s="33"/>
      <c r="G199" s="33"/>
      <c r="H199" s="33"/>
      <c r="I199" s="33"/>
      <c r="J199" s="4"/>
    </row>
    <row r="200" spans="1:10" ht="12.75" customHeight="1">
      <c r="A200" s="22" t="s">
        <v>155</v>
      </c>
      <c r="B200" s="34"/>
      <c r="C200" s="35">
        <f>SUM(E200:I200)</f>
        <v>684</v>
      </c>
      <c r="D200" s="36">
        <f>C200/SUM(C200:C202)</f>
        <v>0.17462343630329333</v>
      </c>
      <c r="E200" s="9">
        <v>684</v>
      </c>
      <c r="F200" s="33"/>
      <c r="G200" s="33"/>
      <c r="H200" s="33"/>
      <c r="I200" s="33"/>
      <c r="J200" s="4"/>
    </row>
    <row r="201" spans="1:10" ht="12.75" customHeight="1">
      <c r="A201" s="22" t="s">
        <v>137</v>
      </c>
      <c r="B201" s="34"/>
      <c r="C201" s="35">
        <f>SUM(E201:I201)</f>
        <v>545</v>
      </c>
      <c r="D201" s="36">
        <f>C201/SUM(C200:C202)</f>
        <v>0.13913709471534338</v>
      </c>
      <c r="E201" s="9">
        <v>545</v>
      </c>
      <c r="F201" s="33"/>
      <c r="G201" s="33"/>
      <c r="H201" s="33"/>
      <c r="I201" s="33"/>
      <c r="J201" s="4"/>
    </row>
    <row r="202" spans="1:10" ht="12.75" customHeight="1">
      <c r="A202" s="22" t="s">
        <v>42</v>
      </c>
      <c r="B202" s="34" t="s">
        <v>99</v>
      </c>
      <c r="C202" s="35">
        <f>SUM(E202:I202)</f>
        <v>2688</v>
      </c>
      <c r="D202" s="36">
        <f>C202/SUM(C200:C202)</f>
        <v>0.6862394689813633</v>
      </c>
      <c r="E202" s="9">
        <v>2688</v>
      </c>
      <c r="F202" s="33"/>
      <c r="G202" s="33"/>
      <c r="H202" s="33"/>
      <c r="I202" s="33"/>
      <c r="J202" s="4"/>
    </row>
    <row r="203" spans="1:10" ht="12.75" customHeight="1">
      <c r="A203" s="38" t="s">
        <v>406</v>
      </c>
      <c r="B203" s="29"/>
      <c r="C203" s="30"/>
      <c r="D203" s="37"/>
      <c r="E203" s="39" t="s">
        <v>473</v>
      </c>
      <c r="F203" s="33"/>
      <c r="G203" s="33"/>
      <c r="H203" s="33"/>
      <c r="I203" s="33"/>
      <c r="J203" s="4"/>
    </row>
    <row r="204" spans="1:10" ht="12.75" customHeight="1">
      <c r="A204" s="22" t="s">
        <v>219</v>
      </c>
      <c r="B204" s="34"/>
      <c r="C204" s="35">
        <f>SUM(E204:I204)</f>
        <v>264</v>
      </c>
      <c r="D204" s="36">
        <f>C204/SUM(C204:C205)</f>
        <v>0.3091334894613583</v>
      </c>
      <c r="E204" s="9">
        <v>264</v>
      </c>
      <c r="F204" s="33"/>
      <c r="G204" s="33"/>
      <c r="H204" s="33"/>
      <c r="I204" s="33"/>
      <c r="J204" s="4"/>
    </row>
    <row r="205" spans="1:10" ht="12.75" customHeight="1">
      <c r="A205" s="22" t="s">
        <v>157</v>
      </c>
      <c r="B205" s="34" t="s">
        <v>99</v>
      </c>
      <c r="C205" s="35">
        <f>SUM(E205:I205)</f>
        <v>590</v>
      </c>
      <c r="D205" s="36">
        <f>C205/SUM(C204:C205)</f>
        <v>0.6908665105386417</v>
      </c>
      <c r="E205" s="9">
        <v>590</v>
      </c>
      <c r="F205" s="33"/>
      <c r="G205" s="33"/>
      <c r="H205" s="33"/>
      <c r="I205" s="33"/>
      <c r="J205" s="4"/>
    </row>
    <row r="206" spans="1:10" ht="12.75" customHeight="1">
      <c r="A206" s="38" t="s">
        <v>410</v>
      </c>
      <c r="B206" s="29"/>
      <c r="C206" s="30"/>
      <c r="D206" s="37"/>
      <c r="E206" s="39" t="s">
        <v>473</v>
      </c>
      <c r="F206" s="33"/>
      <c r="G206" s="33"/>
      <c r="H206" s="33"/>
      <c r="I206" s="33"/>
      <c r="J206" s="4"/>
    </row>
    <row r="207" spans="1:10" ht="12.75" customHeight="1">
      <c r="A207" s="22" t="s">
        <v>211</v>
      </c>
      <c r="B207" s="34"/>
      <c r="C207" s="35">
        <f>SUM(E207:I207)</f>
        <v>73</v>
      </c>
      <c r="D207" s="36">
        <f>C207/SUM(C207:C210)</f>
        <v>0.08837772397094432</v>
      </c>
      <c r="E207" s="9">
        <v>73</v>
      </c>
      <c r="F207" s="33"/>
      <c r="G207" s="33"/>
      <c r="H207" s="33"/>
      <c r="I207" s="33"/>
      <c r="J207" s="4"/>
    </row>
    <row r="208" spans="1:10" ht="12.75" customHeight="1">
      <c r="A208" s="22" t="s">
        <v>129</v>
      </c>
      <c r="B208" s="34" t="s">
        <v>99</v>
      </c>
      <c r="C208" s="35">
        <f>SUM(E208:I208)</f>
        <v>347</v>
      </c>
      <c r="D208" s="36">
        <f>C208/SUM(C207:C210)</f>
        <v>0.42009685230024213</v>
      </c>
      <c r="E208" s="9">
        <v>347</v>
      </c>
      <c r="F208" s="33"/>
      <c r="G208" s="33"/>
      <c r="H208" s="33"/>
      <c r="I208" s="33"/>
      <c r="J208" s="4"/>
    </row>
    <row r="209" spans="1:10" ht="12.75" customHeight="1">
      <c r="A209" s="22" t="s">
        <v>9</v>
      </c>
      <c r="B209" s="34"/>
      <c r="C209" s="35">
        <f>SUM(E209:I209)</f>
        <v>322</v>
      </c>
      <c r="D209" s="36">
        <f>C209/SUM(C207:C210)</f>
        <v>0.3898305084745763</v>
      </c>
      <c r="E209" s="9">
        <v>322</v>
      </c>
      <c r="F209" s="33"/>
      <c r="G209" s="33"/>
      <c r="H209" s="33"/>
      <c r="I209" s="33"/>
      <c r="J209" s="4"/>
    </row>
    <row r="210" spans="1:10" ht="12.75" customHeight="1">
      <c r="A210" s="22" t="s">
        <v>143</v>
      </c>
      <c r="B210" s="34"/>
      <c r="C210" s="35">
        <f>SUM(E210:I210)</f>
        <v>84</v>
      </c>
      <c r="D210" s="36">
        <f>C210/SUM(C207:C210)</f>
        <v>0.1016949152542373</v>
      </c>
      <c r="E210" s="9">
        <v>84</v>
      </c>
      <c r="F210" s="33"/>
      <c r="G210" s="33"/>
      <c r="H210" s="33"/>
      <c r="I210" s="33"/>
      <c r="J210" s="4"/>
    </row>
    <row r="211" spans="1:10" ht="12.75" customHeight="1">
      <c r="A211" s="38" t="s">
        <v>516</v>
      </c>
      <c r="B211" s="29"/>
      <c r="C211" s="30"/>
      <c r="D211" s="37"/>
      <c r="E211" s="39" t="s">
        <v>473</v>
      </c>
      <c r="F211" s="33"/>
      <c r="G211" s="33"/>
      <c r="H211" s="33"/>
      <c r="I211" s="33"/>
      <c r="J211" s="4"/>
    </row>
    <row r="212" spans="1:10" ht="12.75" customHeight="1">
      <c r="A212" s="22" t="s">
        <v>275</v>
      </c>
      <c r="B212" s="34" t="s">
        <v>99</v>
      </c>
      <c r="C212" s="35">
        <f>SUM(E212:I212)</f>
        <v>388</v>
      </c>
      <c r="D212" s="36">
        <f>C212/SUM(C212:C213)</f>
        <v>0.5434173669467787</v>
      </c>
      <c r="E212" s="9">
        <v>388</v>
      </c>
      <c r="F212" s="33"/>
      <c r="G212" s="33"/>
      <c r="H212" s="33"/>
      <c r="I212" s="33"/>
      <c r="J212" s="4"/>
    </row>
    <row r="213" spans="1:10" ht="12.75" customHeight="1">
      <c r="A213" s="22" t="s">
        <v>461</v>
      </c>
      <c r="B213" s="34"/>
      <c r="C213" s="35">
        <f>SUM(E213:I213)</f>
        <v>326</v>
      </c>
      <c r="D213" s="36">
        <f>C213/SUM(C212:C213)</f>
        <v>0.4565826330532213</v>
      </c>
      <c r="E213" s="9">
        <v>326</v>
      </c>
      <c r="F213" s="33"/>
      <c r="G213" s="33"/>
      <c r="H213" s="33"/>
      <c r="I213" s="33"/>
      <c r="J213" s="4"/>
    </row>
    <row r="214" spans="1:10" ht="12.75" customHeight="1">
      <c r="A214" s="38" t="s">
        <v>472</v>
      </c>
      <c r="B214" s="29"/>
      <c r="C214" s="30"/>
      <c r="D214" s="37"/>
      <c r="E214" s="39" t="s">
        <v>473</v>
      </c>
      <c r="F214" s="33"/>
      <c r="G214" s="33"/>
      <c r="H214" s="33"/>
      <c r="I214" s="33"/>
      <c r="J214" s="4"/>
    </row>
    <row r="215" spans="1:10" ht="12.75" customHeight="1">
      <c r="A215" s="22" t="s">
        <v>20</v>
      </c>
      <c r="B215" s="34"/>
      <c r="C215" s="35">
        <f>SUM(E215:I215)</f>
        <v>156</v>
      </c>
      <c r="D215" s="36">
        <f>C215/SUM(C215:C218)</f>
        <v>0.1670235546038544</v>
      </c>
      <c r="E215" s="9">
        <v>156</v>
      </c>
      <c r="F215" s="33"/>
      <c r="G215" s="33"/>
      <c r="H215" s="33"/>
      <c r="I215" s="33"/>
      <c r="J215" s="4"/>
    </row>
    <row r="216" spans="1:10" ht="12.75" customHeight="1">
      <c r="A216" s="22" t="s">
        <v>82</v>
      </c>
      <c r="B216" s="34"/>
      <c r="C216" s="35">
        <f>SUM(E216:I216)</f>
        <v>164</v>
      </c>
      <c r="D216" s="36">
        <f>C216/SUM(C215:C218)</f>
        <v>0.17558886509635974</v>
      </c>
      <c r="E216" s="9">
        <v>164</v>
      </c>
      <c r="F216" s="33"/>
      <c r="G216" s="33"/>
      <c r="H216" s="33"/>
      <c r="I216" s="33"/>
      <c r="J216" s="4"/>
    </row>
    <row r="217" spans="1:10" ht="12.75" customHeight="1">
      <c r="A217" s="22" t="s">
        <v>446</v>
      </c>
      <c r="B217" s="34"/>
      <c r="C217" s="35">
        <f>SUM(E217:I217)</f>
        <v>81</v>
      </c>
      <c r="D217" s="36">
        <f>C217/SUM(C215:C218)</f>
        <v>0.0867237687366167</v>
      </c>
      <c r="E217" s="9">
        <v>81</v>
      </c>
      <c r="F217" s="33"/>
      <c r="G217" s="33"/>
      <c r="H217" s="33"/>
      <c r="I217" s="33"/>
      <c r="J217" s="4"/>
    </row>
    <row r="218" spans="1:10" ht="12.75" customHeight="1">
      <c r="A218" s="22" t="s">
        <v>314</v>
      </c>
      <c r="B218" s="34" t="s">
        <v>99</v>
      </c>
      <c r="C218" s="35">
        <f>SUM(E218:I218)</f>
        <v>533</v>
      </c>
      <c r="D218" s="36">
        <f>C218/SUM(C215:C218)</f>
        <v>0.5706638115631691</v>
      </c>
      <c r="E218" s="9">
        <v>533</v>
      </c>
      <c r="F218" s="33"/>
      <c r="G218" s="33"/>
      <c r="H218" s="33"/>
      <c r="I218" s="33"/>
      <c r="J218" s="4"/>
    </row>
  </sheetData>
  <sheetProtection/>
  <mergeCells count="1">
    <mergeCell ref="E1:I1"/>
  </mergeCells>
  <printOptions/>
  <pageMargins left="0.75" right="0.75" top="1" bottom="0.66" header="0.5" footer="0.5"/>
  <pageSetup horizontalDpi="300" verticalDpi="300" orientation="landscape" paperSize="9" scale="94" r:id="rId1"/>
  <headerFooter alignWithMargins="0">
    <oddHeader>&amp;C&amp;"Arial,Bold"&amp;12June 1, 2010 Democratic Party Primary Returns</oddHeader>
    <oddFooter>&amp;C&amp;P of &amp;N</oddFooter>
  </headerFooter>
  <rowBreaks count="6" manualBreakCount="6">
    <brk id="39" max="8" man="1"/>
    <brk id="69" max="8" man="1"/>
    <brk id="101" max="8" man="1"/>
    <brk id="135" max="8" man="1"/>
    <brk id="169" max="8" man="1"/>
    <brk id="2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bwalden</dc:creator>
  <cp:keywords/>
  <dc:description/>
  <cp:lastModifiedBy> Brannon A. Walden</cp:lastModifiedBy>
  <cp:lastPrinted>2010-06-15T16:54:02Z</cp:lastPrinted>
  <dcterms:modified xsi:type="dcterms:W3CDTF">2010-06-15T16:54:05Z</dcterms:modified>
  <cp:category/>
  <cp:version/>
  <cp:contentType/>
  <cp:contentStatus/>
</cp:coreProperties>
</file>