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firstSheet="21" activeTab="25"/>
  </bookViews>
  <sheets>
    <sheet name="Dem.Pri.86" sheetId="1" r:id="rId1"/>
    <sheet name="Dem.RO" sheetId="2" r:id="rId2"/>
    <sheet name="Gen.86" sheetId="3" r:id="rId3"/>
    <sheet name="Dem.Pri.90" sheetId="4" r:id="rId4"/>
    <sheet name="DemRO90" sheetId="5" r:id="rId5"/>
    <sheet name="Rep.Pri.90" sheetId="6" r:id="rId6"/>
    <sheet name="Rep.RO" sheetId="7" r:id="rId7"/>
    <sheet name="Gen.90" sheetId="8" r:id="rId8"/>
    <sheet name="Dem.Pri.94" sheetId="9" r:id="rId9"/>
    <sheet name="Rep.Pri.94" sheetId="10" r:id="rId10"/>
    <sheet name="Gen.94" sheetId="11" r:id="rId11"/>
    <sheet name="Dem.Pri.98" sheetId="12" r:id="rId12"/>
    <sheet name="Rep.Pri.98" sheetId="13" r:id="rId13"/>
    <sheet name="Gen.98" sheetId="14" r:id="rId14"/>
    <sheet name="Rep.Pri.02" sheetId="15" r:id="rId15"/>
    <sheet name="Dem.Pri.02" sheetId="16" r:id="rId16"/>
    <sheet name="Gen 2002" sheetId="17" r:id="rId17"/>
    <sheet name="General 2004" sheetId="18" r:id="rId18"/>
    <sheet name="Gen.06" sheetId="19" r:id="rId19"/>
    <sheet name="Rep.Pri.06" sheetId="20" r:id="rId20"/>
    <sheet name="Rep.Pri.08" sheetId="21" r:id="rId21"/>
    <sheet name="Gen.08" sheetId="22" r:id="rId22"/>
    <sheet name="Dem.Pri.10" sheetId="23" r:id="rId23"/>
    <sheet name="Rep.Pri.10" sheetId="24" r:id="rId24"/>
    <sheet name="Gen.10" sheetId="25" r:id="rId25"/>
    <sheet name="Rep.Pri.12" sheetId="26" r:id="rId26"/>
    <sheet name="Gen.12" sheetId="27" r:id="rId27"/>
  </sheets>
  <externalReferences>
    <externalReference r:id="rId30"/>
  </externalReferences>
  <definedNames>
    <definedName name="_xlnm.Print_Titles" localSheetId="17">'General 2004'!$B:$B,'General 2004'!$1:$2</definedName>
  </definedNames>
  <calcPr calcMode="manual" fullCalcOnLoad="1"/>
</workbook>
</file>

<file path=xl/sharedStrings.xml><?xml version="1.0" encoding="utf-8"?>
<sst xmlns="http://schemas.openxmlformats.org/spreadsheetml/2006/main" count="1940" uniqueCount="381">
  <si>
    <t>Bibb</t>
  </si>
  <si>
    <t>Chilton</t>
  </si>
  <si>
    <t>Autauga</t>
  </si>
  <si>
    <t>Coosa</t>
  </si>
  <si>
    <t>Calhoun</t>
  </si>
  <si>
    <t>Cleburne</t>
  </si>
  <si>
    <t>Elmore</t>
  </si>
  <si>
    <t>Montgomery</t>
  </si>
  <si>
    <t>Randolph</t>
  </si>
  <si>
    <t>St. Clair</t>
  </si>
  <si>
    <t>SBE District 3</t>
  </si>
  <si>
    <t>SBE District 2</t>
  </si>
  <si>
    <t>Barbour</t>
  </si>
  <si>
    <t>Chambers</t>
  </si>
  <si>
    <t>Coffee</t>
  </si>
  <si>
    <t>Covington</t>
  </si>
  <si>
    <t>Crenshaw</t>
  </si>
  <si>
    <t xml:space="preserve">Dale </t>
  </si>
  <si>
    <t>Geneva</t>
  </si>
  <si>
    <t xml:space="preserve">Henry </t>
  </si>
  <si>
    <t>Houston</t>
  </si>
  <si>
    <t>Lee</t>
  </si>
  <si>
    <t>Russell</t>
  </si>
  <si>
    <t>Tallapoosa</t>
  </si>
  <si>
    <t>R. Mac Irving</t>
  </si>
  <si>
    <t>Sharon L. Mitchum</t>
  </si>
  <si>
    <t>Steadman S. Shealy, Jr.</t>
  </si>
  <si>
    <t>Clay</t>
  </si>
  <si>
    <t>Total</t>
  </si>
  <si>
    <t>John L. Fulmer</t>
  </si>
  <si>
    <t>Mac Gillan</t>
  </si>
  <si>
    <t>Isabelle Thomasson</t>
  </si>
  <si>
    <t>Talladega</t>
  </si>
  <si>
    <t>Jefferson</t>
  </si>
  <si>
    <t>Ethel Hall</t>
  </si>
  <si>
    <t xml:space="preserve"> </t>
  </si>
  <si>
    <t>SBE District 4</t>
  </si>
  <si>
    <t>Harold L. Gamble</t>
  </si>
  <si>
    <t>James (Jim) Parsons</t>
  </si>
  <si>
    <t>SBE District 5</t>
  </si>
  <si>
    <t>Hilton J. Ishee</t>
  </si>
  <si>
    <t>Willie J. Paul</t>
  </si>
  <si>
    <t>Choctaw</t>
  </si>
  <si>
    <t>Clarke</t>
  </si>
  <si>
    <t>Conecuh</t>
  </si>
  <si>
    <t>Dallas</t>
  </si>
  <si>
    <t>Bullock</t>
  </si>
  <si>
    <t>Greene</t>
  </si>
  <si>
    <t>Hale</t>
  </si>
  <si>
    <t>Macon</t>
  </si>
  <si>
    <t>Marengo</t>
  </si>
  <si>
    <t>Monroe</t>
  </si>
  <si>
    <t>Perry</t>
  </si>
  <si>
    <t>Pike</t>
  </si>
  <si>
    <t>Pickens</t>
  </si>
  <si>
    <t>Washington</t>
  </si>
  <si>
    <t>Wilcox</t>
  </si>
  <si>
    <t>Butler</t>
  </si>
  <si>
    <t>Sumter</t>
  </si>
  <si>
    <t>Lowndes</t>
  </si>
  <si>
    <t>SBE District 7</t>
  </si>
  <si>
    <t>Victor Poole</t>
  </si>
  <si>
    <t>A.W. Todd</t>
  </si>
  <si>
    <t>Colbert</t>
  </si>
  <si>
    <t>Fayette</t>
  </si>
  <si>
    <t>Franklin</t>
  </si>
  <si>
    <t>Lamar</t>
  </si>
  <si>
    <t>Lauderdale</t>
  </si>
  <si>
    <t>Lawrence</t>
  </si>
  <si>
    <t>Marion</t>
  </si>
  <si>
    <t>Tuscaloosa</t>
  </si>
  <si>
    <t>Walker</t>
  </si>
  <si>
    <t>Winston</t>
  </si>
  <si>
    <t>SBE District 8</t>
  </si>
  <si>
    <t>Evelyn Pratt</t>
  </si>
  <si>
    <t>Gerald W. Waldrop</t>
  </si>
  <si>
    <t>Cherokee</t>
  </si>
  <si>
    <t>Etowah</t>
  </si>
  <si>
    <t>DeKalb</t>
  </si>
  <si>
    <t>Jackson</t>
  </si>
  <si>
    <t>Madison</t>
  </si>
  <si>
    <t>Marshall</t>
  </si>
  <si>
    <t xml:space="preserve">Ethel Hall </t>
  </si>
  <si>
    <t>SBE District 1</t>
  </si>
  <si>
    <t>Baldwin</t>
  </si>
  <si>
    <t>Escambia</t>
  </si>
  <si>
    <t>Mobile</t>
  </si>
  <si>
    <t>John Tyson (D)</t>
  </si>
  <si>
    <t>Steadman Shealy, Jr. (D)</t>
  </si>
  <si>
    <t>WI</t>
  </si>
  <si>
    <t>Isabelle Thomason (D)</t>
  </si>
  <si>
    <t>Ethel Hall (D)</t>
  </si>
  <si>
    <t>Willie J. Paul (D)</t>
  </si>
  <si>
    <t>SBE District 6</t>
  </si>
  <si>
    <t>Harold C. Martin (D)</t>
  </si>
  <si>
    <t>Blount</t>
  </si>
  <si>
    <t>Cullman</t>
  </si>
  <si>
    <t>Limestone</t>
  </si>
  <si>
    <t>Morgan</t>
  </si>
  <si>
    <t>Shelby</t>
  </si>
  <si>
    <t>Victor Poole (D)</t>
  </si>
  <si>
    <t>Evelynn Pratt (D)</t>
  </si>
  <si>
    <t>Ronnie Reed</t>
  </si>
  <si>
    <t>Steadman Shealy</t>
  </si>
  <si>
    <t>Dan Cleckler</t>
  </si>
  <si>
    <t>Mac Gillam</t>
  </si>
  <si>
    <t>Earl Gardner</t>
  </si>
  <si>
    <t>Ray Minor</t>
  </si>
  <si>
    <t>Betty Frink</t>
  </si>
  <si>
    <t>Brenda Sizemore</t>
  </si>
  <si>
    <t xml:space="preserve">Bettye Collins </t>
  </si>
  <si>
    <t>Jane McPherson</t>
  </si>
  <si>
    <t>Bruce Morgan</t>
  </si>
  <si>
    <t>Conner Runyan</t>
  </si>
  <si>
    <t>Jake Savage</t>
  </si>
  <si>
    <t>Spencer Bachus  (R)</t>
  </si>
  <si>
    <t>Bill Lupinacci  (R)</t>
  </si>
  <si>
    <t>Steve Allen (R)</t>
  </si>
  <si>
    <t>Race was contested in Marshall County</t>
  </si>
  <si>
    <t>Dan Cleckler (D)</t>
  </si>
  <si>
    <t>Brenda Sizemore (R)</t>
  </si>
  <si>
    <t>John Tyson, Jr. (D)</t>
  </si>
  <si>
    <t>Karen Fendley (R)</t>
  </si>
  <si>
    <t>Sharon Mitchum (R)</t>
  </si>
  <si>
    <t>Sue Baker Roan (D)</t>
  </si>
  <si>
    <t>Bettye Fine Collins (R)</t>
  </si>
  <si>
    <t>Taze Shepard (D)</t>
  </si>
  <si>
    <t>Conner Runyan (R)</t>
  </si>
  <si>
    <t>Raymond L. King (R)</t>
  </si>
  <si>
    <t>Bradley Byrne</t>
  </si>
  <si>
    <t>Bill Menton</t>
  </si>
  <si>
    <t>Dean McMinn</t>
  </si>
  <si>
    <t>K.C. Thomaskutty</t>
  </si>
  <si>
    <t>Peggy Jo Dotson</t>
  </si>
  <si>
    <t>Sandra Ray</t>
  </si>
  <si>
    <t xml:space="preserve">Marion </t>
  </si>
  <si>
    <t>Mary Jane Caylor</t>
  </si>
  <si>
    <t>Taze Shepard</t>
  </si>
  <si>
    <t>Phil Brady</t>
  </si>
  <si>
    <t>Nicholas H. Jongebloed</t>
  </si>
  <si>
    <t>Certified</t>
  </si>
  <si>
    <t>Bill Blanton</t>
  </si>
  <si>
    <t>David F. Byers, Jr.</t>
  </si>
  <si>
    <t>Gary Lankford</t>
  </si>
  <si>
    <t>Chris Mitchell</t>
  </si>
  <si>
    <t>Dell Howell</t>
  </si>
  <si>
    <t>J.J. "Jim" Odom</t>
  </si>
  <si>
    <t>Charlotte Reid</t>
  </si>
  <si>
    <t>Anthony Balch</t>
  </si>
  <si>
    <t>Robert H. Countess</t>
  </si>
  <si>
    <t>Bradley Byrne (D)</t>
  </si>
  <si>
    <t>Phil  Brady (R)</t>
  </si>
  <si>
    <t>Marvin J. Gold (I)</t>
  </si>
  <si>
    <t>Dale</t>
  </si>
  <si>
    <t>Henry</t>
  </si>
  <si>
    <t>G.J. Dutch Higginbotham (D)</t>
  </si>
  <si>
    <t>Michele Mathers Buck (R)</t>
  </si>
  <si>
    <t>Stephanie Bell (R)</t>
  </si>
  <si>
    <t>Ethel H. Hall (D)</t>
  </si>
  <si>
    <t>Jonathan C. Putman (R)</t>
  </si>
  <si>
    <t>David Byers (R)</t>
  </si>
  <si>
    <t>Sandra Ray (D)</t>
  </si>
  <si>
    <t>Charlotte Reid (R)</t>
  </si>
  <si>
    <t>Anthony Balch (R)</t>
  </si>
  <si>
    <t>Mary Jane Caylor (D)</t>
  </si>
  <si>
    <t>Dean McMinn (D)</t>
  </si>
  <si>
    <t>Bobbie Rowe</t>
  </si>
  <si>
    <t>Latosha Brown</t>
  </si>
  <si>
    <t>Willie Paul</t>
  </si>
  <si>
    <t>John E. Browning</t>
  </si>
  <si>
    <t>"Col" George Singleton</t>
  </si>
  <si>
    <t>David Byers</t>
  </si>
  <si>
    <t>Johnny Howell</t>
  </si>
  <si>
    <t>Betty Gartman (D)</t>
  </si>
  <si>
    <t>Bradley Byrne (R)</t>
  </si>
  <si>
    <t>Ronnie Reed (D)</t>
  </si>
  <si>
    <t>John E. Browning (R)</t>
  </si>
  <si>
    <t>Susan Yearout (D)</t>
  </si>
  <si>
    <t>Scarlett Rains Farley (R)</t>
  </si>
  <si>
    <t>G.J. "Dutch" Higginbotham (R)</t>
  </si>
  <si>
    <t>J.B. Curtis (R)</t>
  </si>
  <si>
    <t>SBE 2</t>
  </si>
  <si>
    <t>Betty Peters</t>
  </si>
  <si>
    <t>Thomas Saunders</t>
  </si>
  <si>
    <t>Calculated</t>
  </si>
  <si>
    <t>Reported</t>
  </si>
  <si>
    <t>SBE 8</t>
  </si>
  <si>
    <t>Matt Boenker</t>
  </si>
  <si>
    <t>Don Stout</t>
  </si>
  <si>
    <t>SBOE District 2</t>
  </si>
  <si>
    <t>SBOE District 8</t>
  </si>
  <si>
    <t>County</t>
  </si>
  <si>
    <t>Dekalb</t>
  </si>
  <si>
    <t>Charlotte Williams</t>
  </si>
  <si>
    <t>Ralph Burke</t>
  </si>
  <si>
    <t>District  1</t>
  </si>
  <si>
    <t>District  3</t>
  </si>
  <si>
    <t>District  5</t>
  </si>
  <si>
    <t>District  7</t>
  </si>
  <si>
    <t>County ID</t>
  </si>
  <si>
    <t>McKinney - R</t>
  </si>
  <si>
    <t>Write-Ins</t>
  </si>
  <si>
    <t>Corbett - D</t>
  </si>
  <si>
    <t>Bell, S. - R</t>
  </si>
  <si>
    <t>Bell, E. - D</t>
  </si>
  <si>
    <t>Knowles - R</t>
  </si>
  <si>
    <t>Ray - D</t>
  </si>
  <si>
    <t>Prescott - R</t>
  </si>
  <si>
    <t>TOTAL</t>
  </si>
  <si>
    <t>STATE TOTAL</t>
  </si>
  <si>
    <t xml:space="preserve">Perry </t>
  </si>
  <si>
    <t>State Board of Education District 2</t>
  </si>
  <si>
    <t>DEM</t>
  </si>
  <si>
    <t>Williams, Charlotte Kirkland</t>
  </si>
  <si>
    <t>REP</t>
  </si>
  <si>
    <t xml:space="preserve">Peters, Betty </t>
  </si>
  <si>
    <t>WRITE-IN</t>
  </si>
  <si>
    <t>State Board of Education District 4</t>
  </si>
  <si>
    <t>Hall, Ethel H.</t>
  </si>
  <si>
    <t>LIB</t>
  </si>
  <si>
    <t xml:space="preserve">Wood, Amy </t>
  </si>
  <si>
    <t>State Board of Education District 6</t>
  </si>
  <si>
    <t xml:space="preserve">Vines, Patsy </t>
  </si>
  <si>
    <t xml:space="preserve">Byers, David </t>
  </si>
  <si>
    <t>State Board of Education District 8</t>
  </si>
  <si>
    <t>Caylor, Mary Jane</t>
  </si>
  <si>
    <t xml:space="preserve">Stout, Don </t>
  </si>
  <si>
    <t>District 2</t>
  </si>
  <si>
    <t>District 4</t>
  </si>
  <si>
    <t>District 6</t>
  </si>
  <si>
    <t>District 8</t>
  </si>
  <si>
    <t>Williams (D)</t>
  </si>
  <si>
    <t>Peters (R)</t>
  </si>
  <si>
    <t>Write-In</t>
  </si>
  <si>
    <t>Hall (D)</t>
  </si>
  <si>
    <t>Byers (R)</t>
  </si>
  <si>
    <t>Caylor (D)</t>
  </si>
  <si>
    <t>Dixon (R)</t>
  </si>
  <si>
    <t>Margin</t>
  </si>
  <si>
    <t>St Clair</t>
  </si>
  <si>
    <t>State Board of Education 2</t>
  </si>
  <si>
    <t>Frank Moore</t>
  </si>
  <si>
    <t>State Board of Education 6</t>
  </si>
  <si>
    <t>Jonathan C. Putman</t>
  </si>
  <si>
    <t>Office</t>
  </si>
  <si>
    <t>Candidate</t>
  </si>
  <si>
    <t>% of Vote</t>
  </si>
  <si>
    <t>Total Votes Reported</t>
  </si>
  <si>
    <t xml:space="preserve">Hale </t>
  </si>
  <si>
    <t xml:space="preserve">Pike </t>
  </si>
  <si>
    <t>Kenyon Berry - D</t>
  </si>
  <si>
    <t>Randy McKinney - R</t>
  </si>
  <si>
    <t>Judy West Bell - D</t>
  </si>
  <si>
    <t>Stephanie Bell</t>
  </si>
  <si>
    <t>Ella B. Bell - D</t>
  </si>
  <si>
    <t>Lula Bridges - R</t>
  </si>
  <si>
    <t>Earl Gardner - D</t>
  </si>
  <si>
    <t>Gary Warren - R</t>
  </si>
  <si>
    <t>Board of Education - 1</t>
  </si>
  <si>
    <t>Percent</t>
  </si>
  <si>
    <t>Christopher</t>
  </si>
  <si>
    <t>McKinney</t>
  </si>
  <si>
    <t>Board of Education -2</t>
  </si>
  <si>
    <t>Bell</t>
  </si>
  <si>
    <t>Smithwick</t>
  </si>
  <si>
    <t>Board of Education - 7</t>
  </si>
  <si>
    <t>Warren</t>
  </si>
  <si>
    <t>Whitehead</t>
  </si>
  <si>
    <t>Letlow (D)</t>
  </si>
  <si>
    <t>Richardson (D)</t>
  </si>
  <si>
    <t>Dooley (R)</t>
  </si>
  <si>
    <t>Drake (D)</t>
  </si>
  <si>
    <t>Elliott (R)</t>
  </si>
  <si>
    <t>Yates (D)</t>
  </si>
  <si>
    <t>Hunter (R)</t>
  </si>
  <si>
    <t>FOR MEMBER, STATE BOARD OF EDUCATION, DISTRICT NO. 1</t>
  </si>
  <si>
    <t/>
  </si>
  <si>
    <t>HERNDON INGE, III (D)</t>
  </si>
  <si>
    <t>TRACY ROBERTS (R)</t>
  </si>
  <si>
    <t>Totals:</t>
  </si>
  <si>
    <t>FOR MEMBER, STATE BOARD OF EDUCATION, DISTRICT NO. 3</t>
  </si>
  <si>
    <t>STEPHANIE BELL  (R)</t>
  </si>
  <si>
    <t>FOR MEMBER, STATE BOARD OF EDUCATION, DISTRICT NO. 5</t>
  </si>
  <si>
    <t>ELLA B. BELL (D)</t>
  </si>
  <si>
    <t xml:space="preserve">FOR MEMBER, STATE BOARD OF EDUCATION, DISTRICT NO. 7 </t>
  </si>
  <si>
    <t>JEFF NEWMAN (R)</t>
  </si>
  <si>
    <t>Minimum Signature Requirement - State Board of Education District 4</t>
  </si>
  <si>
    <t>Signatures</t>
  </si>
  <si>
    <t xml:space="preserve">Total </t>
  </si>
  <si>
    <t>SBOE Dist 4</t>
  </si>
  <si>
    <t>Yvette M. Richardson</t>
  </si>
  <si>
    <t>nominated</t>
  </si>
  <si>
    <t>Margie Varner</t>
  </si>
  <si>
    <t>SBOE Dist 8</t>
  </si>
  <si>
    <t>Mary Ruth Yates</t>
  </si>
  <si>
    <t>Board of Education - District 6</t>
  </si>
  <si>
    <t>Board of Education - District 8</t>
  </si>
  <si>
    <t>Elliott</t>
  </si>
  <si>
    <t>Stone</t>
  </si>
  <si>
    <t>Gawronski</t>
  </si>
  <si>
    <t>Helms</t>
  </si>
  <si>
    <t>Hunter</t>
  </si>
  <si>
    <t xml:space="preserve">Autauga  </t>
  </si>
  <si>
    <t xml:space="preserve">Baldwin  </t>
  </si>
  <si>
    <t xml:space="preserve">Barbour  </t>
  </si>
  <si>
    <t xml:space="preserve">Bibb  </t>
  </si>
  <si>
    <t xml:space="preserve">Blount  </t>
  </si>
  <si>
    <t xml:space="preserve">Bullock  </t>
  </si>
  <si>
    <t xml:space="preserve">Butler  </t>
  </si>
  <si>
    <t xml:space="preserve">Calhoun  </t>
  </si>
  <si>
    <t xml:space="preserve">Chambers  </t>
  </si>
  <si>
    <t xml:space="preserve">Cherokee  </t>
  </si>
  <si>
    <t xml:space="preserve">Chilton  </t>
  </si>
  <si>
    <t xml:space="preserve">Choctaw  </t>
  </si>
  <si>
    <t xml:space="preserve">Clarke  </t>
  </si>
  <si>
    <t xml:space="preserve">Clay  </t>
  </si>
  <si>
    <t xml:space="preserve">Cleburne  </t>
  </si>
  <si>
    <t xml:space="preserve">Coffee  </t>
  </si>
  <si>
    <t xml:space="preserve">Colbert  </t>
  </si>
  <si>
    <t xml:space="preserve">Conecuh  </t>
  </si>
  <si>
    <t xml:space="preserve">Coosa  </t>
  </si>
  <si>
    <t xml:space="preserve">Covington  </t>
  </si>
  <si>
    <t xml:space="preserve">Crenshaw  </t>
  </si>
  <si>
    <t xml:space="preserve">Cullman  </t>
  </si>
  <si>
    <t xml:space="preserve">Dale  </t>
  </si>
  <si>
    <t xml:space="preserve">Dallas  </t>
  </si>
  <si>
    <t xml:space="preserve">DeKalb  </t>
  </si>
  <si>
    <t xml:space="preserve">Elmore  </t>
  </si>
  <si>
    <t xml:space="preserve">Escambia  </t>
  </si>
  <si>
    <t xml:space="preserve">Etowah  </t>
  </si>
  <si>
    <t xml:space="preserve">Fayette  </t>
  </si>
  <si>
    <t xml:space="preserve">Franklin  </t>
  </si>
  <si>
    <t xml:space="preserve">Geneva  </t>
  </si>
  <si>
    <t xml:space="preserve">Greene  </t>
  </si>
  <si>
    <t xml:space="preserve">Hale  </t>
  </si>
  <si>
    <t xml:space="preserve">Henry  </t>
  </si>
  <si>
    <t xml:space="preserve">Houston  </t>
  </si>
  <si>
    <t xml:space="preserve">Jackson  </t>
  </si>
  <si>
    <t xml:space="preserve">Jefferson  </t>
  </si>
  <si>
    <t xml:space="preserve">Lamar  </t>
  </si>
  <si>
    <t xml:space="preserve">Lauderdale  </t>
  </si>
  <si>
    <t xml:space="preserve">Lawrence  </t>
  </si>
  <si>
    <t xml:space="preserve">Lee  </t>
  </si>
  <si>
    <t xml:space="preserve">Limestone  </t>
  </si>
  <si>
    <t xml:space="preserve">Lowndes  </t>
  </si>
  <si>
    <t xml:space="preserve">Macon  </t>
  </si>
  <si>
    <t xml:space="preserve">Madison  </t>
  </si>
  <si>
    <t xml:space="preserve">Marengo  </t>
  </si>
  <si>
    <t xml:space="preserve">Marion  </t>
  </si>
  <si>
    <t xml:space="preserve">Marshall  </t>
  </si>
  <si>
    <t xml:space="preserve">Mobile  </t>
  </si>
  <si>
    <t xml:space="preserve">Monroe  </t>
  </si>
  <si>
    <t xml:space="preserve">Montgomery  </t>
  </si>
  <si>
    <t xml:space="preserve">Morgan  </t>
  </si>
  <si>
    <t xml:space="preserve">Perry  </t>
  </si>
  <si>
    <t xml:space="preserve">Pickens  </t>
  </si>
  <si>
    <t xml:space="preserve">Pike  </t>
  </si>
  <si>
    <t xml:space="preserve">Randolph  </t>
  </si>
  <si>
    <t xml:space="preserve">Russell  </t>
  </si>
  <si>
    <t xml:space="preserve">Shelby  </t>
  </si>
  <si>
    <t xml:space="preserve">St. Clair  </t>
  </si>
  <si>
    <t xml:space="preserve">Sumter  </t>
  </si>
  <si>
    <t xml:space="preserve">Talladega  </t>
  </si>
  <si>
    <t xml:space="preserve">Tallapoosa  </t>
  </si>
  <si>
    <t xml:space="preserve">Tuscaloosa  </t>
  </si>
  <si>
    <t xml:space="preserve">Walker  </t>
  </si>
  <si>
    <t xml:space="preserve">Washington  </t>
  </si>
  <si>
    <t xml:space="preserve">Wilcox  </t>
  </si>
  <si>
    <t xml:space="preserve">Winston  </t>
  </si>
  <si>
    <t>BOE 1</t>
  </si>
  <si>
    <t>BOE 7</t>
  </si>
  <si>
    <t>Tracy</t>
  </si>
  <si>
    <t>Jessica</t>
  </si>
  <si>
    <t>%</t>
  </si>
  <si>
    <t>Jeff</t>
  </si>
  <si>
    <t xml:space="preserve">David </t>
  </si>
  <si>
    <t>Roberts</t>
  </si>
  <si>
    <t>James</t>
  </si>
  <si>
    <t>Newman</t>
  </si>
  <si>
    <t>Black</t>
  </si>
  <si>
    <t>COUNTY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</si>
</sst>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;0;"/>
    <numFmt numFmtId="166" formatCode="_(* #,##0.0_);_(* \(#,##0.0\);_(* &quot;-&quot;??_);_(@_)"/>
    <numFmt numFmtId="167" formatCode="_(* #,##0.000_);_(* \(#,##0.000\);_(* &quot;-&quot;??_);_(@_)"/>
    <numFmt numFmtId="168" formatCode="_(* #,##0.0000_);_(* \(#,##0.0000\);_(* &quot;-&quot;??_);_(@_)"/>
    <numFmt numFmtId="169" formatCode="0.0%"/>
    <numFmt numFmtId="170" formatCode="#,##0;[Red]#,##0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MS Sans Serif"/>
      <family val="0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/>
      <right style="thin"/>
      <top/>
      <bottom/>
    </border>
    <border>
      <left/>
      <right style="thin"/>
      <top/>
      <bottom style="double"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/>
      <bottom style="double"/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/>
    </border>
    <border>
      <left/>
      <right/>
      <top style="double"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7" fillId="0" borderId="0">
      <alignment/>
      <protection/>
    </xf>
    <xf numFmtId="0" fontId="36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164" fontId="4" fillId="0" borderId="10" xfId="42" applyNumberFormat="1" applyFont="1" applyBorder="1" applyAlignment="1">
      <alignment horizontal="right" textRotation="90"/>
    </xf>
    <xf numFmtId="164" fontId="0" fillId="0" borderId="10" xfId="42" applyNumberFormat="1" applyFont="1" applyBorder="1" applyAlignment="1">
      <alignment/>
    </xf>
    <xf numFmtId="164" fontId="0" fillId="0" borderId="0" xfId="42" applyNumberFormat="1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64" fontId="3" fillId="0" borderId="11" xfId="42" applyNumberFormat="1" applyFont="1" applyBorder="1" applyAlignment="1">
      <alignment horizontal="right" wrapText="1"/>
    </xf>
    <xf numFmtId="164" fontId="3" fillId="0" borderId="0" xfId="42" applyNumberFormat="1" applyFont="1" applyAlignment="1">
      <alignment/>
    </xf>
    <xf numFmtId="164" fontId="3" fillId="0" borderId="10" xfId="42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3" fontId="0" fillId="33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33" borderId="13" xfId="0" applyNumberForma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49" fontId="0" fillId="34" borderId="12" xfId="0" applyNumberFormat="1" applyFont="1" applyFill="1" applyBorder="1" applyAlignment="1">
      <alignment/>
    </xf>
    <xf numFmtId="49" fontId="3" fillId="0" borderId="17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0" fontId="3" fillId="0" borderId="12" xfId="0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3" fillId="0" borderId="19" xfId="0" applyFont="1" applyBorder="1" applyAlignment="1">
      <alignment/>
    </xf>
    <xf numFmtId="169" fontId="3" fillId="0" borderId="10" xfId="0" applyNumberFormat="1" applyFont="1" applyBorder="1" applyAlignment="1">
      <alignment horizontal="right"/>
    </xf>
    <xf numFmtId="3" fontId="3" fillId="34" borderId="18" xfId="0" applyNumberFormat="1" applyFont="1" applyFill="1" applyBorder="1" applyAlignment="1">
      <alignment horizontal="right"/>
    </xf>
    <xf numFmtId="3" fontId="3" fillId="34" borderId="17" xfId="0" applyNumberFormat="1" applyFont="1" applyFill="1" applyBorder="1" applyAlignment="1">
      <alignment horizontal="right"/>
    </xf>
    <xf numFmtId="49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1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NumberFormat="1" applyFont="1" applyFill="1" applyAlignment="1">
      <alignment/>
    </xf>
    <xf numFmtId="10" fontId="6" fillId="0" borderId="0" xfId="0" applyNumberFormat="1" applyFont="1" applyFill="1" applyAlignment="1">
      <alignment/>
    </xf>
    <xf numFmtId="0" fontId="6" fillId="34" borderId="0" xfId="0" applyFont="1" applyFill="1" applyAlignment="1">
      <alignment/>
    </xf>
    <xf numFmtId="10" fontId="6" fillId="34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0" fillId="35" borderId="10" xfId="0" applyNumberForma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57" applyFont="1" applyBorder="1" applyAlignment="1">
      <alignment wrapText="1"/>
      <protection/>
    </xf>
    <xf numFmtId="49" fontId="3" fillId="0" borderId="10" xfId="57" applyNumberFormat="1" applyFont="1" applyBorder="1" applyAlignment="1">
      <alignment wrapText="1"/>
      <protection/>
    </xf>
    <xf numFmtId="49" fontId="3" fillId="0" borderId="10" xfId="57" applyNumberFormat="1" applyFont="1" applyFill="1" applyBorder="1" applyAlignment="1">
      <alignment wrapText="1"/>
      <protection/>
    </xf>
    <xf numFmtId="3" fontId="0" fillId="0" borderId="10" xfId="57" applyNumberFormat="1" applyFont="1" applyBorder="1" applyAlignment="1">
      <alignment horizontal="right"/>
      <protection/>
    </xf>
    <xf numFmtId="3" fontId="3" fillId="0" borderId="11" xfId="57" applyNumberFormat="1" applyFont="1" applyBorder="1" applyAlignment="1">
      <alignment horizontal="right"/>
      <protection/>
    </xf>
    <xf numFmtId="3" fontId="0" fillId="0" borderId="12" xfId="57" applyNumberFormat="1" applyFont="1" applyBorder="1" applyAlignment="1">
      <alignment horizontal="right"/>
      <protection/>
    </xf>
    <xf numFmtId="0" fontId="3" fillId="0" borderId="20" xfId="57" applyFont="1" applyBorder="1" applyAlignment="1">
      <alignment wrapText="1"/>
      <protection/>
    </xf>
    <xf numFmtId="3" fontId="3" fillId="0" borderId="21" xfId="57" applyNumberFormat="1" applyFont="1" applyBorder="1" applyAlignment="1">
      <alignment horizontal="right"/>
      <protection/>
    </xf>
    <xf numFmtId="169" fontId="3" fillId="0" borderId="22" xfId="57" applyNumberFormat="1" applyFont="1" applyBorder="1" applyAlignment="1">
      <alignment horizontal="right"/>
      <protection/>
    </xf>
    <xf numFmtId="49" fontId="3" fillId="0" borderId="22" xfId="57" applyNumberFormat="1" applyFont="1" applyBorder="1" applyAlignment="1">
      <alignment wrapText="1"/>
      <protection/>
    </xf>
    <xf numFmtId="3" fontId="3" fillId="0" borderId="23" xfId="57" applyNumberFormat="1" applyFont="1" applyBorder="1" applyAlignment="1">
      <alignment horizontal="right"/>
      <protection/>
    </xf>
    <xf numFmtId="49" fontId="0" fillId="34" borderId="24" xfId="57" applyNumberFormat="1" applyFont="1" applyFill="1" applyBorder="1">
      <alignment/>
      <protection/>
    </xf>
    <xf numFmtId="49" fontId="0" fillId="0" borderId="24" xfId="57" applyNumberFormat="1" applyFont="1" applyBorder="1">
      <alignment/>
      <protection/>
    </xf>
    <xf numFmtId="49" fontId="0" fillId="0" borderId="25" xfId="57" applyNumberFormat="1" applyFont="1" applyBorder="1">
      <alignment/>
      <protection/>
    </xf>
    <xf numFmtId="49" fontId="0" fillId="0" borderId="26" xfId="57" applyNumberFormat="1" applyFont="1" applyBorder="1">
      <alignment/>
      <protection/>
    </xf>
    <xf numFmtId="3" fontId="0" fillId="0" borderId="20" xfId="57" applyNumberFormat="1" applyFont="1" applyBorder="1" applyAlignment="1">
      <alignment horizontal="right"/>
      <protection/>
    </xf>
    <xf numFmtId="3" fontId="0" fillId="0" borderId="27" xfId="57" applyNumberFormat="1" applyFont="1" applyBorder="1" applyAlignment="1">
      <alignment horizontal="right"/>
      <protection/>
    </xf>
    <xf numFmtId="3" fontId="0" fillId="0" borderId="28" xfId="57" applyNumberFormat="1" applyFont="1" applyBorder="1" applyAlignment="1">
      <alignment horizontal="right"/>
      <protection/>
    </xf>
    <xf numFmtId="3" fontId="0" fillId="0" borderId="29" xfId="57" applyNumberFormat="1" applyFont="1" applyBorder="1" applyAlignment="1">
      <alignment horizontal="right"/>
      <protection/>
    </xf>
    <xf numFmtId="3" fontId="0" fillId="0" borderId="30" xfId="57" applyNumberFormat="1" applyFont="1" applyBorder="1" applyAlignment="1">
      <alignment horizontal="right"/>
      <protection/>
    </xf>
    <xf numFmtId="3" fontId="0" fillId="0" borderId="22" xfId="57" applyNumberFormat="1" applyFont="1" applyBorder="1" applyAlignment="1">
      <alignment horizontal="right"/>
      <protection/>
    </xf>
    <xf numFmtId="3" fontId="0" fillId="0" borderId="31" xfId="57" applyNumberFormat="1" applyFont="1" applyBorder="1" applyAlignment="1">
      <alignment horizontal="right"/>
      <protection/>
    </xf>
    <xf numFmtId="0" fontId="3" fillId="0" borderId="24" xfId="57" applyFont="1" applyBorder="1">
      <alignment/>
      <protection/>
    </xf>
    <xf numFmtId="49" fontId="3" fillId="0" borderId="22" xfId="57" applyNumberFormat="1" applyFont="1" applyFill="1" applyBorder="1" applyAlignment="1">
      <alignment wrapText="1"/>
      <protection/>
    </xf>
    <xf numFmtId="0" fontId="0" fillId="0" borderId="32" xfId="0" applyBorder="1" applyAlignment="1">
      <alignment/>
    </xf>
    <xf numFmtId="0" fontId="0" fillId="0" borderId="32" xfId="0" applyBorder="1" applyAlignment="1">
      <alignment horizontal="right"/>
    </xf>
    <xf numFmtId="0" fontId="0" fillId="0" borderId="32" xfId="0" applyBorder="1" applyAlignment="1">
      <alignment horizontal="center"/>
    </xf>
    <xf numFmtId="0" fontId="0" fillId="0" borderId="32" xfId="0" applyNumberFormat="1" applyFont="1" applyFill="1" applyBorder="1" applyAlignment="1" applyProtection="1">
      <alignment horizontal="right"/>
      <protection/>
    </xf>
    <xf numFmtId="0" fontId="49" fillId="0" borderId="0" xfId="0" applyFont="1" applyAlignment="1">
      <alignment/>
    </xf>
    <xf numFmtId="0" fontId="47" fillId="0" borderId="0" xfId="0" applyFont="1" applyAlignment="1">
      <alignment/>
    </xf>
    <xf numFmtId="164" fontId="3" fillId="0" borderId="18" xfId="42" applyNumberFormat="1" applyFont="1" applyBorder="1" applyAlignment="1">
      <alignment horizontal="center"/>
    </xf>
    <xf numFmtId="164" fontId="3" fillId="0" borderId="17" xfId="42" applyNumberFormat="1" applyFont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3" fontId="3" fillId="36" borderId="18" xfId="57" applyNumberFormat="1" applyFont="1" applyFill="1" applyBorder="1" applyAlignment="1">
      <alignment horizontal="center"/>
      <protection/>
    </xf>
    <xf numFmtId="3" fontId="3" fillId="36" borderId="33" xfId="57" applyNumberFormat="1" applyFont="1" applyFill="1" applyBorder="1" applyAlignment="1">
      <alignment horizontal="center"/>
      <protection/>
    </xf>
    <xf numFmtId="0" fontId="8" fillId="37" borderId="0" xfId="0" applyNumberFormat="1" applyFont="1" applyFill="1" applyBorder="1" applyAlignment="1" applyProtection="1">
      <alignment horizontal="center"/>
      <protection/>
    </xf>
    <xf numFmtId="0" fontId="27" fillId="38" borderId="10" xfId="0" applyNumberFormat="1" applyFont="1" applyFill="1" applyBorder="1" applyAlignment="1" applyProtection="1">
      <alignment horizontal="left" vertical="center" wrapText="1"/>
      <protection/>
    </xf>
    <xf numFmtId="3" fontId="27" fillId="39" borderId="10" xfId="0" applyNumberFormat="1" applyFont="1" applyFill="1" applyBorder="1" applyAlignment="1" applyProtection="1">
      <alignment horizontal="right" wrapText="1"/>
      <protection/>
    </xf>
    <xf numFmtId="10" fontId="27" fillId="39" borderId="10" xfId="0" applyNumberFormat="1" applyFont="1" applyFill="1" applyBorder="1" applyAlignment="1" applyProtection="1">
      <alignment horizontal="right" wrapText="1"/>
      <protection/>
    </xf>
    <xf numFmtId="3" fontId="28" fillId="38" borderId="10" xfId="0" applyNumberFormat="1" applyFont="1" applyFill="1" applyBorder="1" applyAlignment="1" applyProtection="1">
      <alignment horizontal="center"/>
      <protection/>
    </xf>
    <xf numFmtId="3" fontId="28" fillId="40" borderId="10" xfId="0" applyNumberFormat="1" applyFont="1" applyFill="1" applyBorder="1" applyAlignment="1" applyProtection="1">
      <alignment horizontal="center"/>
      <protection/>
    </xf>
    <xf numFmtId="0" fontId="0" fillId="0" borderId="34" xfId="0" applyNumberFormat="1" applyFont="1" applyFill="1" applyBorder="1" applyAlignment="1" applyProtection="1">
      <alignment wrapText="1"/>
      <protection/>
    </xf>
    <xf numFmtId="0" fontId="0" fillId="0" borderId="0" xfId="0" applyAlignment="1">
      <alignment vertical="center"/>
    </xf>
    <xf numFmtId="0" fontId="28" fillId="0" borderId="10" xfId="0" applyNumberFormat="1" applyFont="1" applyFill="1" applyBorder="1" applyAlignment="1" applyProtection="1">
      <alignment horizontal="left" wrapText="1"/>
      <protection/>
    </xf>
    <xf numFmtId="0" fontId="28" fillId="0" borderId="10" xfId="0" applyNumberFormat="1" applyFont="1" applyFill="1" applyBorder="1" applyAlignment="1" applyProtection="1">
      <alignment wrapText="1"/>
      <protection/>
    </xf>
    <xf numFmtId="3" fontId="28" fillId="0" borderId="10" xfId="0" applyNumberFormat="1" applyFont="1" applyFill="1" applyBorder="1" applyAlignment="1" applyProtection="1">
      <alignment horizontal="right" wrapText="1"/>
      <protection/>
    </xf>
    <xf numFmtId="10" fontId="28" fillId="0" borderId="10" xfId="0" applyNumberFormat="1" applyFont="1" applyFill="1" applyBorder="1" applyAlignment="1" applyProtection="1">
      <alignment horizontal="right" wrapText="1"/>
      <protection/>
    </xf>
    <xf numFmtId="3" fontId="28" fillId="0" borderId="10" xfId="0" applyNumberFormat="1" applyFont="1" applyFill="1" applyBorder="1" applyAlignment="1" applyProtection="1">
      <alignment horizontal="right"/>
      <protection/>
    </xf>
    <xf numFmtId="0" fontId="3" fillId="0" borderId="35" xfId="0" applyFont="1" applyBorder="1" applyAlignment="1">
      <alignment horizontal="center"/>
    </xf>
    <xf numFmtId="0" fontId="29" fillId="0" borderId="36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37" xfId="0" applyFont="1" applyBorder="1" applyAlignment="1">
      <alignment horizontal="center"/>
    </xf>
    <xf numFmtId="0" fontId="29" fillId="0" borderId="38" xfId="0" applyFont="1" applyBorder="1" applyAlignment="1">
      <alignment horizontal="center"/>
    </xf>
    <xf numFmtId="0" fontId="29" fillId="0" borderId="35" xfId="0" applyFont="1" applyBorder="1" applyAlignment="1">
      <alignment horizontal="center"/>
    </xf>
    <xf numFmtId="0" fontId="29" fillId="0" borderId="39" xfId="0" applyFont="1" applyBorder="1" applyAlignment="1">
      <alignment horizontal="center"/>
    </xf>
    <xf numFmtId="0" fontId="29" fillId="0" borderId="40" xfId="0" applyFont="1" applyBorder="1" applyAlignment="1">
      <alignment horizontal="center"/>
    </xf>
    <xf numFmtId="0" fontId="0" fillId="41" borderId="36" xfId="0" applyFont="1" applyFill="1" applyBorder="1" applyAlignment="1">
      <alignment/>
    </xf>
    <xf numFmtId="0" fontId="0" fillId="41" borderId="37" xfId="0" applyFont="1" applyFill="1" applyBorder="1" applyAlignment="1">
      <alignment/>
    </xf>
    <xf numFmtId="0" fontId="0" fillId="41" borderId="0" xfId="0" applyFont="1" applyFill="1" applyBorder="1" applyAlignment="1">
      <alignment/>
    </xf>
    <xf numFmtId="0" fontId="0" fillId="0" borderId="37" xfId="0" applyFont="1" applyBorder="1" applyAlignment="1">
      <alignment/>
    </xf>
    <xf numFmtId="0" fontId="0" fillId="0" borderId="40" xfId="0" applyFont="1" applyBorder="1" applyAlignment="1">
      <alignment/>
    </xf>
    <xf numFmtId="10" fontId="30" fillId="0" borderId="40" xfId="0" applyNumberFormat="1" applyFont="1" applyBorder="1" applyAlignment="1">
      <alignment/>
    </xf>
    <xf numFmtId="0" fontId="29" fillId="0" borderId="39" xfId="0" applyFont="1" applyFill="1" applyBorder="1" applyAlignment="1">
      <alignment horizontal="center"/>
    </xf>
    <xf numFmtId="0" fontId="29" fillId="0" borderId="36" xfId="0" applyFont="1" applyFill="1" applyBorder="1" applyAlignment="1">
      <alignment/>
    </xf>
    <xf numFmtId="0" fontId="30" fillId="0" borderId="0" xfId="0" applyFont="1" applyBorder="1" applyAlignment="1">
      <alignment/>
    </xf>
    <xf numFmtId="0" fontId="30" fillId="0" borderId="36" xfId="0" applyFont="1" applyBorder="1" applyAlignment="1">
      <alignment/>
    </xf>
    <xf numFmtId="164" fontId="3" fillId="0" borderId="18" xfId="0" applyNumberFormat="1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horizontal="center" vertical="center" wrapText="1"/>
    </xf>
    <xf numFmtId="164" fontId="0" fillId="0" borderId="0" xfId="45" applyNumberFormat="1" applyFont="1" applyFill="1" applyBorder="1" applyAlignment="1">
      <alignment/>
    </xf>
    <xf numFmtId="9" fontId="0" fillId="0" borderId="41" xfId="62" applyFont="1" applyFill="1" applyBorder="1" applyAlignment="1">
      <alignment/>
    </xf>
    <xf numFmtId="9" fontId="0" fillId="0" borderId="42" xfId="62" applyFont="1" applyFill="1" applyBorder="1" applyAlignment="1">
      <alignment/>
    </xf>
    <xf numFmtId="9" fontId="3" fillId="0" borderId="16" xfId="62" applyFont="1" applyFill="1" applyBorder="1" applyAlignment="1">
      <alignment horizontal="center" vertical="center" wrapText="1"/>
    </xf>
    <xf numFmtId="9" fontId="0" fillId="0" borderId="43" xfId="62" applyFont="1" applyFill="1" applyBorder="1" applyAlignment="1">
      <alignment horizontal="center" vertical="center"/>
    </xf>
    <xf numFmtId="9" fontId="0" fillId="0" borderId="44" xfId="62" applyFont="1" applyFill="1" applyBorder="1" applyAlignment="1">
      <alignment/>
    </xf>
    <xf numFmtId="164" fontId="28" fillId="0" borderId="34" xfId="45" applyNumberFormat="1" applyFont="1" applyFill="1" applyBorder="1" applyAlignment="1">
      <alignment/>
    </xf>
    <xf numFmtId="164" fontId="28" fillId="0" borderId="41" xfId="45" applyNumberFormat="1" applyFont="1" applyFill="1" applyBorder="1" applyAlignment="1">
      <alignment/>
    </xf>
    <xf numFmtId="164" fontId="28" fillId="34" borderId="45" xfId="45" applyNumberFormat="1" applyFont="1" applyFill="1" applyBorder="1" applyAlignment="1">
      <alignment/>
    </xf>
    <xf numFmtId="164" fontId="28" fillId="34" borderId="43" xfId="45" applyNumberFormat="1" applyFont="1" applyFill="1" applyBorder="1" applyAlignment="1">
      <alignment/>
    </xf>
    <xf numFmtId="164" fontId="28" fillId="34" borderId="34" xfId="45" applyNumberFormat="1" applyFont="1" applyFill="1" applyBorder="1" applyAlignment="1">
      <alignment/>
    </xf>
    <xf numFmtId="164" fontId="28" fillId="34" borderId="0" xfId="45" applyNumberFormat="1" applyFont="1" applyFill="1" applyAlignment="1">
      <alignment/>
    </xf>
    <xf numFmtId="164" fontId="28" fillId="34" borderId="41" xfId="45" applyNumberFormat="1" applyFont="1" applyFill="1" applyBorder="1" applyAlignment="1">
      <alignment/>
    </xf>
    <xf numFmtId="164" fontId="28" fillId="34" borderId="19" xfId="45" applyNumberFormat="1" applyFont="1" applyFill="1" applyBorder="1" applyAlignment="1">
      <alignment/>
    </xf>
    <xf numFmtId="164" fontId="28" fillId="34" borderId="46" xfId="45" applyNumberFormat="1" applyFont="1" applyFill="1" applyBorder="1" applyAlignment="1">
      <alignment/>
    </xf>
    <xf numFmtId="164" fontId="28" fillId="0" borderId="19" xfId="45" applyNumberFormat="1" applyFont="1" applyFill="1" applyBorder="1" applyAlignment="1">
      <alignment/>
    </xf>
    <xf numFmtId="164" fontId="28" fillId="0" borderId="46" xfId="45" applyNumberFormat="1" applyFont="1" applyFill="1" applyBorder="1" applyAlignment="1">
      <alignment/>
    </xf>
    <xf numFmtId="9" fontId="3" fillId="0" borderId="17" xfId="62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64" fontId="0" fillId="0" borderId="0" xfId="45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0" fillId="34" borderId="45" xfId="45" applyNumberFormat="1" applyFont="1" applyFill="1" applyBorder="1" applyAlignment="1">
      <alignment wrapText="1"/>
    </xf>
    <xf numFmtId="164" fontId="0" fillId="34" borderId="43" xfId="45" applyNumberFormat="1" applyFont="1" applyFill="1" applyBorder="1" applyAlignment="1">
      <alignment wrapText="1"/>
    </xf>
    <xf numFmtId="164" fontId="0" fillId="0" borderId="34" xfId="45" applyNumberFormat="1" applyFont="1" applyFill="1" applyBorder="1" applyAlignment="1">
      <alignment wrapText="1"/>
    </xf>
    <xf numFmtId="164" fontId="0" fillId="0" borderId="41" xfId="45" applyNumberFormat="1" applyFont="1" applyFill="1" applyBorder="1" applyAlignment="1">
      <alignment wrapText="1"/>
    </xf>
    <xf numFmtId="164" fontId="0" fillId="0" borderId="0" xfId="0" applyNumberFormat="1" applyFont="1" applyFill="1" applyBorder="1" applyAlignment="1">
      <alignment/>
    </xf>
    <xf numFmtId="164" fontId="0" fillId="0" borderId="47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 applyProtection="1">
      <alignment horizontal="left"/>
      <protection/>
    </xf>
    <xf numFmtId="0" fontId="0" fillId="0" borderId="48" xfId="0" applyFont="1" applyFill="1" applyBorder="1" applyAlignment="1" applyProtection="1">
      <alignment horizontal="left"/>
      <protection/>
    </xf>
    <xf numFmtId="0" fontId="0" fillId="0" borderId="49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50" xfId="0" applyFont="1" applyFill="1" applyBorder="1" applyAlignment="1" applyProtection="1">
      <alignment horizontal="left"/>
      <protection/>
    </xf>
    <xf numFmtId="0" fontId="3" fillId="0" borderId="51" xfId="0" applyFont="1" applyFill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dxfs count="12">
    <dxf>
      <fill>
        <patternFill>
          <bgColor theme="4" tint="0.5999600291252136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00291252136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00291252136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00291252136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lection%202010\Primary%20Election\2010-06-01%20Republican%20Party%20Primary%20Resul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Statewide"/>
      <sheetName val="Regional"/>
      <sheetName val="State House"/>
      <sheetName val="State Senate"/>
      <sheetName val="Judicial"/>
      <sheetName val="Autauga"/>
      <sheetName val="Baldwin"/>
      <sheetName val="Barbour"/>
      <sheetName val="Bibb"/>
      <sheetName val="Blount"/>
      <sheetName val="Bullock"/>
      <sheetName val="Butler"/>
      <sheetName val="Calhoun"/>
      <sheetName val="Chambers"/>
      <sheetName val="Cherokee"/>
      <sheetName val="Chilton"/>
      <sheetName val="Choctaw"/>
      <sheetName val="Clarke"/>
      <sheetName val="Clay"/>
      <sheetName val="Cleburne"/>
      <sheetName val="Coffee"/>
      <sheetName val="Colbert"/>
      <sheetName val="Conecuh"/>
      <sheetName val="Coosa"/>
      <sheetName val="Covington"/>
      <sheetName val="Crenshaw"/>
      <sheetName val="Cullman"/>
      <sheetName val="Dale"/>
      <sheetName val="Dallas"/>
      <sheetName val="DeKalb"/>
      <sheetName val="Elmore"/>
      <sheetName val="Escambia"/>
      <sheetName val="Etowah"/>
      <sheetName val="Fayette"/>
      <sheetName val="Franklin"/>
      <sheetName val="Geneva"/>
      <sheetName val="Greene"/>
      <sheetName val="Hale"/>
      <sheetName val="Henry"/>
      <sheetName val="Houston"/>
      <sheetName val="Jackson"/>
      <sheetName val="Jefferson"/>
      <sheetName val="Lamar"/>
      <sheetName val="Lauderdale"/>
      <sheetName val="Lawrence"/>
      <sheetName val="Lee"/>
      <sheetName val="Limestone"/>
      <sheetName val="Lowndes"/>
      <sheetName val="Macon"/>
      <sheetName val="Madison"/>
      <sheetName val="Marengo"/>
      <sheetName val="Marion"/>
      <sheetName val="Marshall"/>
      <sheetName val="Mobile"/>
      <sheetName val="Monroe"/>
      <sheetName val="Montgomery"/>
      <sheetName val="Morgan"/>
      <sheetName val="Perry"/>
      <sheetName val="Pickens"/>
      <sheetName val="Pike"/>
      <sheetName val="Randolph"/>
      <sheetName val="Russell"/>
      <sheetName val="St. Clair"/>
      <sheetName val="Shelby"/>
      <sheetName val="Sumter"/>
      <sheetName val="Talladega"/>
      <sheetName val="Tallapoosa"/>
      <sheetName val="Tuscaloosa"/>
      <sheetName val="Walker"/>
      <sheetName val="Washington"/>
      <sheetName val="Wilcox"/>
      <sheetName val="Wins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5"/>
  <sheetViews>
    <sheetView zoomScalePageLayoutView="0" workbookViewId="0" topLeftCell="A81">
      <selection activeCell="D90" sqref="D90"/>
    </sheetView>
  </sheetViews>
  <sheetFormatPr defaultColWidth="9.140625" defaultRowHeight="12.75"/>
  <cols>
    <col min="1" max="1" width="16.7109375" style="0" customWidth="1"/>
    <col min="2" max="2" width="16.421875" style="0" customWidth="1"/>
    <col min="3" max="3" width="18.57421875" style="0" customWidth="1"/>
    <col min="4" max="4" width="24.8515625" style="0" customWidth="1"/>
  </cols>
  <sheetData>
    <row r="1" ht="12.75">
      <c r="B1" s="2" t="s">
        <v>11</v>
      </c>
    </row>
    <row r="2" spans="2:4" ht="12.75">
      <c r="B2" s="6" t="s">
        <v>24</v>
      </c>
      <c r="C2" s="6" t="s">
        <v>25</v>
      </c>
      <c r="D2" s="6" t="s">
        <v>26</v>
      </c>
    </row>
    <row r="3" spans="1:4" ht="12.75">
      <c r="A3" t="s">
        <v>12</v>
      </c>
      <c r="B3">
        <v>539</v>
      </c>
      <c r="C3">
        <v>1551</v>
      </c>
      <c r="D3">
        <v>2186</v>
      </c>
    </row>
    <row r="4" spans="1:4" ht="12.75">
      <c r="A4" t="s">
        <v>13</v>
      </c>
      <c r="B4">
        <v>1150</v>
      </c>
      <c r="C4">
        <v>2397</v>
      </c>
      <c r="D4">
        <v>2581</v>
      </c>
    </row>
    <row r="5" spans="1:4" ht="12.75">
      <c r="A5" t="s">
        <v>27</v>
      </c>
      <c r="B5">
        <v>352</v>
      </c>
      <c r="C5">
        <v>1331</v>
      </c>
      <c r="D5">
        <v>1431</v>
      </c>
    </row>
    <row r="6" spans="1:4" ht="12.75">
      <c r="A6" t="s">
        <v>14</v>
      </c>
      <c r="B6">
        <v>1075</v>
      </c>
      <c r="C6">
        <v>2464</v>
      </c>
      <c r="D6">
        <v>4424</v>
      </c>
    </row>
    <row r="7" spans="1:4" ht="12.75">
      <c r="A7" t="s">
        <v>15</v>
      </c>
      <c r="B7">
        <v>921</v>
      </c>
      <c r="C7">
        <v>2978</v>
      </c>
      <c r="D7">
        <v>3947</v>
      </c>
    </row>
    <row r="8" spans="1:4" ht="12.75">
      <c r="A8" t="s">
        <v>16</v>
      </c>
      <c r="B8">
        <v>351</v>
      </c>
      <c r="C8">
        <v>1569</v>
      </c>
      <c r="D8">
        <v>1485</v>
      </c>
    </row>
    <row r="9" spans="1:4" ht="12.75">
      <c r="A9" t="s">
        <v>17</v>
      </c>
      <c r="B9">
        <v>2049</v>
      </c>
      <c r="C9">
        <v>1751</v>
      </c>
      <c r="D9">
        <v>3770</v>
      </c>
    </row>
    <row r="10" spans="1:4" ht="12.75">
      <c r="A10" t="s">
        <v>18</v>
      </c>
      <c r="B10">
        <v>476</v>
      </c>
      <c r="C10">
        <v>3506</v>
      </c>
      <c r="D10">
        <v>2515</v>
      </c>
    </row>
    <row r="11" spans="1:4" ht="12.75">
      <c r="A11" t="s">
        <v>19</v>
      </c>
      <c r="B11">
        <v>470</v>
      </c>
      <c r="C11">
        <v>1098</v>
      </c>
      <c r="D11">
        <v>1932</v>
      </c>
    </row>
    <row r="12" spans="1:4" ht="12.75">
      <c r="A12" t="s">
        <v>20</v>
      </c>
      <c r="B12">
        <v>1482</v>
      </c>
      <c r="C12">
        <v>3492</v>
      </c>
      <c r="D12">
        <v>11364</v>
      </c>
    </row>
    <row r="13" spans="1:4" ht="12.75">
      <c r="A13" t="s">
        <v>21</v>
      </c>
      <c r="B13">
        <v>2069</v>
      </c>
      <c r="C13">
        <v>2886</v>
      </c>
      <c r="D13">
        <v>3501</v>
      </c>
    </row>
    <row r="14" spans="1:4" ht="12.75">
      <c r="A14" t="s">
        <v>22</v>
      </c>
      <c r="B14">
        <v>1181</v>
      </c>
      <c r="C14">
        <v>1933</v>
      </c>
      <c r="D14">
        <v>1230</v>
      </c>
    </row>
    <row r="15" spans="1:4" ht="12.75">
      <c r="A15" t="s">
        <v>23</v>
      </c>
      <c r="B15" s="1">
        <v>1085</v>
      </c>
      <c r="C15" s="1">
        <v>3095</v>
      </c>
      <c r="D15" s="1">
        <v>4257</v>
      </c>
    </row>
    <row r="16" spans="1:4" ht="12.75">
      <c r="A16" t="s">
        <v>28</v>
      </c>
      <c r="B16" s="3">
        <f>SUM(B3:B15)</f>
        <v>13200</v>
      </c>
      <c r="C16" s="3">
        <f>SUM(C3:C15)</f>
        <v>30051</v>
      </c>
      <c r="D16" s="2">
        <f>SUM(D3:D15)</f>
        <v>44623</v>
      </c>
    </row>
    <row r="17" spans="2:4" ht="12.75">
      <c r="B17" s="3"/>
      <c r="C17" s="3"/>
      <c r="D17" s="2"/>
    </row>
    <row r="19" spans="2:3" ht="12.75">
      <c r="B19" s="2" t="s">
        <v>10</v>
      </c>
      <c r="C19" s="2"/>
    </row>
    <row r="20" spans="2:4" ht="12.75">
      <c r="B20" s="6" t="s">
        <v>29</v>
      </c>
      <c r="C20" s="6" t="s">
        <v>30</v>
      </c>
      <c r="D20" s="6" t="s">
        <v>31</v>
      </c>
    </row>
    <row r="21" spans="1:4" ht="12.75">
      <c r="A21" t="s">
        <v>2</v>
      </c>
      <c r="B21">
        <v>1468</v>
      </c>
      <c r="C21">
        <v>961</v>
      </c>
      <c r="D21">
        <v>2395</v>
      </c>
    </row>
    <row r="22" spans="1:4" ht="12.75">
      <c r="A22" t="s">
        <v>0</v>
      </c>
      <c r="B22">
        <v>2893</v>
      </c>
      <c r="C22">
        <v>980</v>
      </c>
      <c r="D22">
        <v>910</v>
      </c>
    </row>
    <row r="23" spans="1:4" ht="12.75">
      <c r="A23" t="s">
        <v>4</v>
      </c>
      <c r="B23">
        <v>9764</v>
      </c>
      <c r="C23">
        <v>5070</v>
      </c>
      <c r="D23">
        <v>1895</v>
      </c>
    </row>
    <row r="24" spans="1:4" ht="12.75">
      <c r="A24" t="s">
        <v>1</v>
      </c>
      <c r="B24">
        <v>3624</v>
      </c>
      <c r="C24">
        <v>1620</v>
      </c>
      <c r="D24">
        <v>1894</v>
      </c>
    </row>
    <row r="25" spans="1:4" ht="12.75">
      <c r="A25" t="s">
        <v>5</v>
      </c>
      <c r="B25">
        <v>2146</v>
      </c>
      <c r="C25">
        <v>985</v>
      </c>
      <c r="D25">
        <v>494</v>
      </c>
    </row>
    <row r="26" spans="1:4" ht="12.75">
      <c r="A26" t="s">
        <v>3</v>
      </c>
      <c r="B26">
        <v>1440</v>
      </c>
      <c r="C26">
        <v>701</v>
      </c>
      <c r="D26">
        <v>776</v>
      </c>
    </row>
    <row r="27" spans="1:4" ht="12.75">
      <c r="A27" t="s">
        <v>6</v>
      </c>
      <c r="B27">
        <v>2284</v>
      </c>
      <c r="C27">
        <v>949</v>
      </c>
      <c r="D27">
        <v>3974</v>
      </c>
    </row>
    <row r="28" spans="1:4" ht="12.75">
      <c r="A28" t="s">
        <v>7</v>
      </c>
      <c r="B28">
        <v>2558</v>
      </c>
      <c r="C28">
        <v>2498</v>
      </c>
      <c r="D28">
        <v>13638</v>
      </c>
    </row>
    <row r="29" spans="1:4" ht="12.75">
      <c r="A29" t="s">
        <v>8</v>
      </c>
      <c r="B29">
        <v>1315</v>
      </c>
      <c r="C29">
        <v>820</v>
      </c>
      <c r="D29">
        <v>576</v>
      </c>
    </row>
    <row r="30" spans="1:4" ht="12.75">
      <c r="A30" t="s">
        <v>9</v>
      </c>
      <c r="B30" s="4">
        <v>3407</v>
      </c>
      <c r="C30" s="4">
        <v>1394</v>
      </c>
      <c r="D30" s="4">
        <v>897</v>
      </c>
    </row>
    <row r="31" spans="1:4" ht="12.75">
      <c r="A31" t="s">
        <v>32</v>
      </c>
      <c r="B31" s="1">
        <v>5316</v>
      </c>
      <c r="C31" s="1">
        <v>2738</v>
      </c>
      <c r="D31" s="1">
        <v>1600</v>
      </c>
    </row>
    <row r="32" spans="1:4" ht="12.75">
      <c r="A32" t="s">
        <v>28</v>
      </c>
      <c r="B32" s="2">
        <f>SUM(B21:B31)</f>
        <v>36215</v>
      </c>
      <c r="C32">
        <f>SUM(C21:C31)</f>
        <v>18716</v>
      </c>
      <c r="D32" s="2">
        <f>SUM(D21:D31)</f>
        <v>29049</v>
      </c>
    </row>
    <row r="33" spans="2:4" ht="12.75">
      <c r="B33" s="2"/>
      <c r="D33" s="2"/>
    </row>
    <row r="35" ht="12.75">
      <c r="B35" s="2" t="s">
        <v>36</v>
      </c>
    </row>
    <row r="36" spans="2:4" ht="12.75">
      <c r="B36" s="6" t="s">
        <v>37</v>
      </c>
      <c r="C36" s="6" t="s">
        <v>34</v>
      </c>
      <c r="D36" s="6" t="s">
        <v>38</v>
      </c>
    </row>
    <row r="37" spans="1:4" ht="12.75">
      <c r="A37" t="s">
        <v>33</v>
      </c>
      <c r="B37">
        <v>9538</v>
      </c>
      <c r="C37" s="2">
        <v>39371</v>
      </c>
      <c r="D37" s="2">
        <v>39303</v>
      </c>
    </row>
    <row r="38" spans="3:4" ht="12.75">
      <c r="C38" s="2"/>
      <c r="D38" s="2"/>
    </row>
    <row r="39" spans="3:4" ht="12.75">
      <c r="C39" s="2"/>
      <c r="D39" s="2"/>
    </row>
    <row r="40" spans="3:4" ht="12.75">
      <c r="C40" s="2"/>
      <c r="D40" s="2"/>
    </row>
    <row r="41" spans="3:4" ht="12.75">
      <c r="C41" s="2"/>
      <c r="D41" s="2"/>
    </row>
    <row r="42" spans="3:4" ht="12.75">
      <c r="C42" s="2"/>
      <c r="D42" s="2"/>
    </row>
    <row r="43" spans="3:4" ht="12.75">
      <c r="C43" s="2"/>
      <c r="D43" s="2"/>
    </row>
    <row r="44" spans="3:4" ht="12.75">
      <c r="C44" s="2"/>
      <c r="D44" s="2"/>
    </row>
    <row r="46" spans="2:4" ht="12.75">
      <c r="B46" s="2" t="s">
        <v>39</v>
      </c>
      <c r="D46" s="5" t="s">
        <v>35</v>
      </c>
    </row>
    <row r="47" spans="2:3" ht="12.75">
      <c r="B47" s="6" t="s">
        <v>40</v>
      </c>
      <c r="C47" s="6" t="s">
        <v>41</v>
      </c>
    </row>
    <row r="48" spans="1:3" ht="12.75">
      <c r="A48" t="s">
        <v>46</v>
      </c>
      <c r="B48">
        <v>854</v>
      </c>
      <c r="C48">
        <v>1196</v>
      </c>
    </row>
    <row r="49" spans="1:3" ht="12.75">
      <c r="A49" t="s">
        <v>57</v>
      </c>
      <c r="B49">
        <v>2160</v>
      </c>
      <c r="C49">
        <v>1432</v>
      </c>
    </row>
    <row r="50" spans="1:3" ht="12.75">
      <c r="A50" t="s">
        <v>42</v>
      </c>
      <c r="B50">
        <v>1950</v>
      </c>
      <c r="C50">
        <v>1859</v>
      </c>
    </row>
    <row r="51" spans="1:3" ht="12.75">
      <c r="A51" t="s">
        <v>43</v>
      </c>
      <c r="B51">
        <v>2202</v>
      </c>
      <c r="C51">
        <v>1926</v>
      </c>
    </row>
    <row r="52" spans="1:3" ht="12.75">
      <c r="A52" t="s">
        <v>44</v>
      </c>
      <c r="B52">
        <v>1639</v>
      </c>
      <c r="C52">
        <v>1509</v>
      </c>
    </row>
    <row r="53" spans="1:3" ht="12.75">
      <c r="A53" t="s">
        <v>45</v>
      </c>
      <c r="B53">
        <v>3872</v>
      </c>
      <c r="C53">
        <v>3116</v>
      </c>
    </row>
    <row r="54" spans="1:3" ht="12.75">
      <c r="A54" t="s">
        <v>47</v>
      </c>
      <c r="B54">
        <v>1140</v>
      </c>
      <c r="C54">
        <v>1213</v>
      </c>
    </row>
    <row r="55" spans="1:3" ht="12.75">
      <c r="A55" t="s">
        <v>48</v>
      </c>
      <c r="B55">
        <v>1259</v>
      </c>
      <c r="C55">
        <v>937</v>
      </c>
    </row>
    <row r="56" spans="1:3" ht="12.75">
      <c r="A56" t="s">
        <v>59</v>
      </c>
      <c r="B56">
        <v>612</v>
      </c>
      <c r="C56">
        <v>408</v>
      </c>
    </row>
    <row r="57" spans="1:3" ht="12.75">
      <c r="A57" t="s">
        <v>49</v>
      </c>
      <c r="B57">
        <v>944</v>
      </c>
      <c r="C57">
        <v>2039</v>
      </c>
    </row>
    <row r="58" spans="1:3" ht="12.75">
      <c r="A58" t="s">
        <v>50</v>
      </c>
      <c r="B58">
        <v>3120</v>
      </c>
      <c r="C58">
        <v>1171</v>
      </c>
    </row>
    <row r="59" spans="1:3" ht="12.75">
      <c r="A59" t="s">
        <v>51</v>
      </c>
      <c r="B59">
        <v>2039</v>
      </c>
      <c r="C59">
        <v>2306</v>
      </c>
    </row>
    <row r="60" spans="1:3" ht="12.75">
      <c r="A60" t="s">
        <v>7</v>
      </c>
      <c r="B60">
        <v>4440</v>
      </c>
      <c r="C60">
        <v>9606</v>
      </c>
    </row>
    <row r="61" spans="1:3" ht="12.75">
      <c r="A61" t="s">
        <v>52</v>
      </c>
      <c r="B61">
        <v>1710</v>
      </c>
      <c r="C61">
        <v>1083</v>
      </c>
    </row>
    <row r="62" spans="1:3" ht="12.75">
      <c r="A62" t="s">
        <v>54</v>
      </c>
      <c r="B62">
        <v>2635</v>
      </c>
      <c r="C62">
        <v>1459</v>
      </c>
    </row>
    <row r="63" spans="1:3" ht="12.75">
      <c r="A63" t="s">
        <v>53</v>
      </c>
      <c r="B63">
        <v>3052</v>
      </c>
      <c r="C63">
        <v>2062</v>
      </c>
    </row>
    <row r="64" spans="1:3" ht="12.75">
      <c r="A64" t="s">
        <v>58</v>
      </c>
      <c r="B64">
        <v>2498</v>
      </c>
      <c r="C64">
        <v>1027</v>
      </c>
    </row>
    <row r="65" spans="1:3" ht="12.75">
      <c r="A65" t="s">
        <v>55</v>
      </c>
      <c r="B65">
        <v>1763</v>
      </c>
      <c r="C65">
        <v>2015</v>
      </c>
    </row>
    <row r="66" spans="1:3" ht="12.75">
      <c r="A66" t="s">
        <v>56</v>
      </c>
      <c r="B66" s="1">
        <v>1655</v>
      </c>
      <c r="C66" s="1">
        <v>2823</v>
      </c>
    </row>
    <row r="67" spans="1:3" ht="12.75">
      <c r="A67" t="s">
        <v>28</v>
      </c>
      <c r="B67" s="2">
        <f>SUM(B48:B66)</f>
        <v>39544</v>
      </c>
      <c r="C67">
        <f>SUM(C48:C66)</f>
        <v>39187</v>
      </c>
    </row>
    <row r="69" spans="2:3" ht="12.75">
      <c r="B69" s="2" t="s">
        <v>60</v>
      </c>
      <c r="C69" s="2"/>
    </row>
    <row r="70" spans="2:3" ht="12.75">
      <c r="B70" s="6" t="s">
        <v>61</v>
      </c>
      <c r="C70" s="6" t="s">
        <v>62</v>
      </c>
    </row>
    <row r="71" spans="1:3" ht="12.75">
      <c r="A71" t="s">
        <v>63</v>
      </c>
      <c r="B71">
        <v>5184</v>
      </c>
      <c r="C71">
        <v>4908</v>
      </c>
    </row>
    <row r="72" spans="1:3" ht="12.75">
      <c r="A72" t="s">
        <v>64</v>
      </c>
      <c r="B72">
        <v>2847</v>
      </c>
      <c r="C72">
        <v>3274</v>
      </c>
    </row>
    <row r="73" spans="1:3" ht="12.75">
      <c r="A73" t="s">
        <v>65</v>
      </c>
      <c r="B73">
        <v>2869</v>
      </c>
      <c r="C73">
        <v>3794</v>
      </c>
    </row>
    <row r="74" spans="1:3" ht="12.75">
      <c r="A74" t="s">
        <v>48</v>
      </c>
      <c r="B74">
        <v>834</v>
      </c>
      <c r="C74">
        <v>30</v>
      </c>
    </row>
    <row r="75" spans="1:3" ht="12.75">
      <c r="A75" t="s">
        <v>66</v>
      </c>
      <c r="B75">
        <v>2349</v>
      </c>
      <c r="C75">
        <v>2938</v>
      </c>
    </row>
    <row r="76" spans="1:3" ht="12.75">
      <c r="A76" t="s">
        <v>67</v>
      </c>
      <c r="B76">
        <v>4334</v>
      </c>
      <c r="C76">
        <v>5862</v>
      </c>
    </row>
    <row r="77" spans="1:3" ht="12.75">
      <c r="A77" t="s">
        <v>68</v>
      </c>
      <c r="B77">
        <v>2530</v>
      </c>
      <c r="C77">
        <v>3031</v>
      </c>
    </row>
    <row r="78" spans="1:3" ht="12.75">
      <c r="A78" t="s">
        <v>69</v>
      </c>
      <c r="B78">
        <v>3303</v>
      </c>
      <c r="C78">
        <v>5549</v>
      </c>
    </row>
    <row r="79" spans="1:3" ht="12.75">
      <c r="A79" t="s">
        <v>70</v>
      </c>
      <c r="B79">
        <v>18682</v>
      </c>
      <c r="C79">
        <v>5032</v>
      </c>
    </row>
    <row r="80" spans="1:3" ht="12.75">
      <c r="A80" t="s">
        <v>71</v>
      </c>
      <c r="B80">
        <v>4790</v>
      </c>
      <c r="C80">
        <v>5548</v>
      </c>
    </row>
    <row r="81" spans="1:3" ht="12.75">
      <c r="A81" t="s">
        <v>72</v>
      </c>
      <c r="B81" s="1">
        <v>1587</v>
      </c>
      <c r="C81" s="1">
        <v>1705</v>
      </c>
    </row>
    <row r="82" spans="1:3" ht="12.75">
      <c r="A82" t="s">
        <v>28</v>
      </c>
      <c r="B82" s="2">
        <f>SUM(B71:B81)</f>
        <v>49309</v>
      </c>
      <c r="C82">
        <f>SUM(C71:C81)</f>
        <v>41671</v>
      </c>
    </row>
    <row r="92" ht="12.75">
      <c r="B92" s="2" t="s">
        <v>73</v>
      </c>
    </row>
    <row r="93" spans="2:3" ht="12.75">
      <c r="B93" s="6" t="s">
        <v>74</v>
      </c>
      <c r="C93" s="6" t="s">
        <v>75</v>
      </c>
    </row>
    <row r="94" spans="1:3" ht="12.75">
      <c r="A94" t="s">
        <v>76</v>
      </c>
      <c r="B94">
        <v>1430</v>
      </c>
      <c r="C94">
        <v>2721</v>
      </c>
    </row>
    <row r="95" spans="1:3" ht="12.75">
      <c r="A95" t="s">
        <v>78</v>
      </c>
      <c r="B95">
        <v>4528</v>
      </c>
      <c r="C95">
        <v>5654</v>
      </c>
    </row>
    <row r="96" spans="1:3" ht="12.75">
      <c r="A96" t="s">
        <v>77</v>
      </c>
      <c r="B96">
        <v>7491</v>
      </c>
      <c r="C96">
        <v>13602</v>
      </c>
    </row>
    <row r="97" spans="1:3" ht="12.75">
      <c r="A97" t="s">
        <v>79</v>
      </c>
      <c r="B97">
        <v>5318</v>
      </c>
      <c r="C97">
        <v>2433</v>
      </c>
    </row>
    <row r="98" spans="1:3" ht="12.75">
      <c r="A98" t="s">
        <v>80</v>
      </c>
      <c r="B98">
        <v>22155</v>
      </c>
      <c r="C98">
        <v>9398</v>
      </c>
    </row>
    <row r="99" spans="1:3" ht="12.75">
      <c r="A99" t="s">
        <v>81</v>
      </c>
      <c r="B99" s="1">
        <v>4445</v>
      </c>
      <c r="C99" s="1">
        <v>4934</v>
      </c>
    </row>
    <row r="100" spans="1:3" ht="12.75">
      <c r="A100" t="s">
        <v>28</v>
      </c>
      <c r="B100" s="2">
        <f>SUM(B94:B99)</f>
        <v>45367</v>
      </c>
      <c r="C100">
        <f>SUM(C94:C99)</f>
        <v>38742</v>
      </c>
    </row>
    <row r="105" ht="12.75">
      <c r="B105" t="s">
        <v>35</v>
      </c>
    </row>
  </sheetData>
  <sheetProtection/>
  <printOptions/>
  <pageMargins left="0.75" right="0.75" top="0.5" bottom="0.25" header="0.25" footer="0.5"/>
  <pageSetup horizontalDpi="600" verticalDpi="600" orientation="landscape" r:id="rId1"/>
  <headerFooter alignWithMargins="0">
    <oddHeader>&amp;C&amp;"Arial,Bold"&amp;11State Board of Education
 &amp;R&amp;"Arial,Bold"&amp;11Democratic Primary
June 3, 1986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A47" sqref="A47"/>
    </sheetView>
  </sheetViews>
  <sheetFormatPr defaultColWidth="9.140625" defaultRowHeight="12.75"/>
  <cols>
    <col min="1" max="1" width="14.8515625" style="0" customWidth="1"/>
    <col min="2" max="2" width="18.00390625" style="0" customWidth="1"/>
    <col min="3" max="3" width="24.00390625" style="0" customWidth="1"/>
    <col min="4" max="4" width="16.140625" style="0" customWidth="1"/>
    <col min="5" max="5" width="16.8515625" style="0" customWidth="1"/>
  </cols>
  <sheetData>
    <row r="1" ht="12.75">
      <c r="B1" s="2" t="s">
        <v>83</v>
      </c>
    </row>
    <row r="2" spans="2:3" ht="12.75">
      <c r="B2" s="6" t="s">
        <v>138</v>
      </c>
      <c r="C2" s="6" t="s">
        <v>139</v>
      </c>
    </row>
    <row r="3" spans="1:3" ht="12.75">
      <c r="A3" t="s">
        <v>84</v>
      </c>
      <c r="B3">
        <v>6995</v>
      </c>
      <c r="C3">
        <v>2564</v>
      </c>
    </row>
    <row r="4" spans="1:3" ht="12.75">
      <c r="A4" t="s">
        <v>85</v>
      </c>
      <c r="B4" s="5" t="s">
        <v>35</v>
      </c>
      <c r="C4" s="5"/>
    </row>
    <row r="5" spans="1:3" ht="12.75">
      <c r="A5" t="s">
        <v>86</v>
      </c>
      <c r="B5" s="5" t="s">
        <v>35</v>
      </c>
      <c r="C5" s="5"/>
    </row>
    <row r="6" spans="1:5" ht="12.75">
      <c r="A6" t="s">
        <v>28</v>
      </c>
      <c r="B6" s="10">
        <f>SUM(B3:B5)</f>
        <v>6995</v>
      </c>
      <c r="C6" s="10">
        <f>SUM(C3:C5)</f>
        <v>2564</v>
      </c>
      <c r="E6" t="s">
        <v>35</v>
      </c>
    </row>
    <row r="7" spans="1:3" ht="12.75">
      <c r="A7" t="s">
        <v>140</v>
      </c>
      <c r="B7" s="2">
        <v>17334</v>
      </c>
      <c r="C7" s="3">
        <v>10203</v>
      </c>
    </row>
    <row r="9" ht="12.75">
      <c r="B9" s="2" t="s">
        <v>93</v>
      </c>
    </row>
    <row r="10" spans="2:5" ht="12.75">
      <c r="B10" s="6" t="s">
        <v>141</v>
      </c>
      <c r="C10" s="6" t="s">
        <v>142</v>
      </c>
      <c r="D10" s="6" t="s">
        <v>143</v>
      </c>
      <c r="E10" s="6" t="s">
        <v>144</v>
      </c>
    </row>
    <row r="11" ht="12.75">
      <c r="A11" t="s">
        <v>95</v>
      </c>
    </row>
    <row r="12" ht="12.75">
      <c r="A12" t="s">
        <v>96</v>
      </c>
    </row>
    <row r="13" spans="1:5" ht="12.75">
      <c r="A13" t="s">
        <v>33</v>
      </c>
      <c r="B13">
        <v>4736</v>
      </c>
      <c r="C13">
        <v>7407</v>
      </c>
      <c r="D13">
        <v>5253</v>
      </c>
      <c r="E13">
        <v>10391</v>
      </c>
    </row>
    <row r="14" ht="12.75">
      <c r="A14" t="s">
        <v>81</v>
      </c>
    </row>
    <row r="15" spans="1:5" ht="12.75">
      <c r="A15" t="s">
        <v>98</v>
      </c>
      <c r="B15">
        <v>1046</v>
      </c>
      <c r="C15">
        <v>749</v>
      </c>
      <c r="D15">
        <v>1152</v>
      </c>
      <c r="E15">
        <v>1166</v>
      </c>
    </row>
    <row r="16" spans="1:3" ht="12.75">
      <c r="A16" t="s">
        <v>99</v>
      </c>
      <c r="B16" s="1"/>
      <c r="C16" s="1"/>
    </row>
    <row r="17" spans="1:3" ht="12.75">
      <c r="A17" t="s">
        <v>28</v>
      </c>
      <c r="B17" s="3">
        <f>SUM(B11:B16)</f>
        <v>5782</v>
      </c>
      <c r="C17">
        <f>SUM(C11:C16)</f>
        <v>8156</v>
      </c>
    </row>
    <row r="18" spans="1:5" ht="12.75">
      <c r="A18" s="2" t="s">
        <v>140</v>
      </c>
      <c r="B18" s="3">
        <v>7531</v>
      </c>
      <c r="C18" s="3">
        <v>10506</v>
      </c>
      <c r="D18" s="3">
        <v>9003</v>
      </c>
      <c r="E18" s="2">
        <v>14767</v>
      </c>
    </row>
    <row r="19" spans="2:5" ht="12.75">
      <c r="B19" s="3"/>
      <c r="C19" s="3"/>
      <c r="D19" s="3"/>
      <c r="E19" s="3"/>
    </row>
    <row r="20" spans="2:4" ht="12.75">
      <c r="B20" s="2" t="s">
        <v>60</v>
      </c>
      <c r="C20" s="2"/>
      <c r="D20" s="2"/>
    </row>
    <row r="21" spans="2:4" ht="12.75">
      <c r="B21" s="6" t="s">
        <v>145</v>
      </c>
      <c r="C21" s="6" t="s">
        <v>146</v>
      </c>
      <c r="D21" s="6" t="s">
        <v>147</v>
      </c>
    </row>
    <row r="22" spans="1:4" ht="12.75">
      <c r="A22" t="s">
        <v>0</v>
      </c>
      <c r="B22">
        <v>41</v>
      </c>
      <c r="C22">
        <v>94</v>
      </c>
      <c r="D22">
        <v>105</v>
      </c>
    </row>
    <row r="23" ht="12.75">
      <c r="A23" t="s">
        <v>63</v>
      </c>
    </row>
    <row r="24" ht="12.75">
      <c r="A24" t="s">
        <v>64</v>
      </c>
    </row>
    <row r="25" ht="12.75">
      <c r="A25" t="s">
        <v>65</v>
      </c>
    </row>
    <row r="26" ht="12.75">
      <c r="A26" t="s">
        <v>48</v>
      </c>
    </row>
    <row r="27" ht="12.75">
      <c r="A27" t="s">
        <v>66</v>
      </c>
    </row>
    <row r="28" ht="12.75">
      <c r="A28" t="s">
        <v>67</v>
      </c>
    </row>
    <row r="29" spans="1:4" ht="12.75">
      <c r="A29" t="s">
        <v>68</v>
      </c>
      <c r="B29">
        <v>25</v>
      </c>
      <c r="C29">
        <v>66</v>
      </c>
      <c r="D29">
        <v>70</v>
      </c>
    </row>
    <row r="30" spans="1:4" ht="12.75">
      <c r="A30" t="s">
        <v>135</v>
      </c>
      <c r="B30">
        <v>65</v>
      </c>
      <c r="C30">
        <v>102</v>
      </c>
      <c r="D30">
        <v>123</v>
      </c>
    </row>
    <row r="31" ht="12.75">
      <c r="A31" t="s">
        <v>99</v>
      </c>
    </row>
    <row r="32" ht="12.75">
      <c r="A32" t="s">
        <v>70</v>
      </c>
    </row>
    <row r="33" ht="12.75">
      <c r="A33" t="s">
        <v>71</v>
      </c>
    </row>
    <row r="34" spans="1:4" ht="12.75">
      <c r="A34" t="s">
        <v>72</v>
      </c>
      <c r="B34" s="1"/>
      <c r="C34" s="1"/>
      <c r="D34" s="1"/>
    </row>
    <row r="35" spans="1:4" ht="12.75">
      <c r="A35" t="s">
        <v>28</v>
      </c>
      <c r="B35" s="3">
        <f>SUM(B22:B34)</f>
        <v>131</v>
      </c>
      <c r="C35">
        <f>SUM(C22:C34)</f>
        <v>262</v>
      </c>
      <c r="D35" s="3">
        <f>SUM(D22:D34)</f>
        <v>298</v>
      </c>
    </row>
    <row r="36" spans="1:4" ht="12.75">
      <c r="A36" s="2" t="s">
        <v>140</v>
      </c>
      <c r="B36" s="3">
        <v>3410</v>
      </c>
      <c r="C36" s="3">
        <v>6633</v>
      </c>
      <c r="D36" s="2">
        <v>9629</v>
      </c>
    </row>
    <row r="38" spans="2:3" ht="12.75">
      <c r="B38" s="2" t="s">
        <v>73</v>
      </c>
      <c r="C38" s="2"/>
    </row>
    <row r="39" spans="2:3" ht="12.75">
      <c r="B39" s="6" t="s">
        <v>148</v>
      </c>
      <c r="C39" s="6" t="s">
        <v>149</v>
      </c>
    </row>
    <row r="40" ht="12.75">
      <c r="A40" t="s">
        <v>76</v>
      </c>
    </row>
    <row r="41" ht="12.75">
      <c r="A41" t="s">
        <v>78</v>
      </c>
    </row>
    <row r="42" ht="12.75">
      <c r="A42" t="s">
        <v>77</v>
      </c>
    </row>
    <row r="43" spans="1:3" ht="12.75">
      <c r="A43" t="s">
        <v>79</v>
      </c>
      <c r="B43">
        <v>123</v>
      </c>
      <c r="C43">
        <v>70</v>
      </c>
    </row>
    <row r="44" spans="1:3" ht="12.75">
      <c r="A44" t="s">
        <v>97</v>
      </c>
      <c r="B44">
        <v>1039</v>
      </c>
      <c r="C44">
        <v>397</v>
      </c>
    </row>
    <row r="45" spans="1:3" ht="12.75">
      <c r="A45" t="s">
        <v>80</v>
      </c>
      <c r="B45" s="1"/>
      <c r="C45" s="1"/>
    </row>
    <row r="46" spans="1:3" ht="12.75">
      <c r="A46" t="s">
        <v>28</v>
      </c>
      <c r="B46" s="3">
        <f>SUM(B40:B45)</f>
        <v>1162</v>
      </c>
      <c r="C46">
        <f>SUM(C40:C45)</f>
        <v>467</v>
      </c>
    </row>
    <row r="47" spans="1:3" ht="12.75">
      <c r="A47" s="2" t="s">
        <v>140</v>
      </c>
      <c r="B47" s="2">
        <v>14852</v>
      </c>
      <c r="C47" s="3">
        <v>6005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&amp;C&amp;"Arial,Bold"&amp;11State Board of Education&amp;R&amp;"Arial,Bold"&amp;11Republican Primary
June 7, 1994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06"/>
  <sheetViews>
    <sheetView zoomScalePageLayoutView="0" workbookViewId="0" topLeftCell="A72">
      <selection activeCell="B83" sqref="B83"/>
    </sheetView>
  </sheetViews>
  <sheetFormatPr defaultColWidth="9.140625" defaultRowHeight="12.75"/>
  <cols>
    <col min="1" max="1" width="15.00390625" style="0" customWidth="1"/>
    <col min="2" max="2" width="26.57421875" style="0" customWidth="1"/>
    <col min="3" max="3" width="24.7109375" style="0" customWidth="1"/>
    <col min="4" max="4" width="18.421875" style="0" customWidth="1"/>
  </cols>
  <sheetData>
    <row r="1" ht="12.75">
      <c r="B1" s="2" t="s">
        <v>83</v>
      </c>
    </row>
    <row r="2" spans="2:5" ht="12.75">
      <c r="B2" s="6" t="s">
        <v>150</v>
      </c>
      <c r="C2" s="6" t="s">
        <v>151</v>
      </c>
      <c r="D2" s="6" t="s">
        <v>152</v>
      </c>
      <c r="E2" s="6" t="s">
        <v>89</v>
      </c>
    </row>
    <row r="3" spans="1:4" ht="12.75">
      <c r="A3" t="s">
        <v>84</v>
      </c>
      <c r="B3">
        <v>10607</v>
      </c>
      <c r="C3">
        <v>17190</v>
      </c>
      <c r="D3">
        <v>2136</v>
      </c>
    </row>
    <row r="4" spans="1:4" ht="12.75">
      <c r="A4" t="s">
        <v>85</v>
      </c>
      <c r="B4">
        <v>4937</v>
      </c>
      <c r="C4">
        <v>1987</v>
      </c>
      <c r="D4">
        <v>104</v>
      </c>
    </row>
    <row r="5" spans="1:4" ht="12.75">
      <c r="A5" t="s">
        <v>86</v>
      </c>
      <c r="B5" s="1">
        <v>44264</v>
      </c>
      <c r="C5" s="1">
        <v>36379</v>
      </c>
      <c r="D5" s="1">
        <v>3201</v>
      </c>
    </row>
    <row r="6" spans="1:5" ht="12.75">
      <c r="A6" t="s">
        <v>28</v>
      </c>
      <c r="B6" s="2">
        <f>SUM(B3:B5)</f>
        <v>59808</v>
      </c>
      <c r="C6">
        <f>SUM(C3:C5)</f>
        <v>55556</v>
      </c>
      <c r="D6">
        <f>SUM(D3:D5)</f>
        <v>5441</v>
      </c>
      <c r="E6">
        <v>9</v>
      </c>
    </row>
    <row r="8" spans="2:3" ht="12.75">
      <c r="B8" s="2" t="s">
        <v>11</v>
      </c>
      <c r="C8" s="2"/>
    </row>
    <row r="9" spans="2:5" ht="12.75">
      <c r="B9" s="7" t="s">
        <v>155</v>
      </c>
      <c r="C9" s="6" t="s">
        <v>156</v>
      </c>
      <c r="E9" s="6" t="s">
        <v>89</v>
      </c>
    </row>
    <row r="10" spans="1:3" ht="12.75">
      <c r="A10" t="s">
        <v>12</v>
      </c>
      <c r="B10">
        <v>3489</v>
      </c>
      <c r="C10">
        <v>1690</v>
      </c>
    </row>
    <row r="11" spans="1:5" ht="12.75">
      <c r="A11" t="s">
        <v>13</v>
      </c>
      <c r="B11">
        <v>5872</v>
      </c>
      <c r="C11">
        <v>2549</v>
      </c>
      <c r="E11">
        <v>6</v>
      </c>
    </row>
    <row r="12" spans="1:3" ht="12.75">
      <c r="A12" t="s">
        <v>14</v>
      </c>
      <c r="B12">
        <v>5068</v>
      </c>
      <c r="C12">
        <v>4518</v>
      </c>
    </row>
    <row r="13" spans="1:3" ht="12.75">
      <c r="A13" t="s">
        <v>15</v>
      </c>
      <c r="B13">
        <v>3298</v>
      </c>
      <c r="C13">
        <v>3271</v>
      </c>
    </row>
    <row r="14" spans="1:3" ht="12.75">
      <c r="A14" t="s">
        <v>16</v>
      </c>
      <c r="B14">
        <v>1951</v>
      </c>
      <c r="C14">
        <v>912</v>
      </c>
    </row>
    <row r="15" spans="1:5" ht="12.75">
      <c r="A15" t="s">
        <v>153</v>
      </c>
      <c r="B15">
        <v>3791</v>
      </c>
      <c r="C15">
        <v>5417</v>
      </c>
      <c r="E15">
        <v>3</v>
      </c>
    </row>
    <row r="16" spans="1:3" ht="12.75">
      <c r="A16" t="s">
        <v>18</v>
      </c>
      <c r="B16">
        <v>2547</v>
      </c>
      <c r="C16">
        <v>2324</v>
      </c>
    </row>
    <row r="17" spans="1:9" ht="12.75">
      <c r="A17" t="s">
        <v>154</v>
      </c>
      <c r="B17">
        <v>2517</v>
      </c>
      <c r="C17">
        <v>2042</v>
      </c>
      <c r="I17" t="s">
        <v>35</v>
      </c>
    </row>
    <row r="18" spans="1:3" ht="12.75">
      <c r="A18" t="s">
        <v>20</v>
      </c>
      <c r="B18">
        <v>7043</v>
      </c>
      <c r="C18">
        <v>11949</v>
      </c>
    </row>
    <row r="19" spans="1:5" ht="12.75">
      <c r="A19" t="s">
        <v>21</v>
      </c>
      <c r="B19">
        <v>11926</v>
      </c>
      <c r="C19">
        <v>7379</v>
      </c>
      <c r="E19">
        <v>17</v>
      </c>
    </row>
    <row r="20" spans="1:5" ht="12.75">
      <c r="A20" t="s">
        <v>22</v>
      </c>
      <c r="B20">
        <v>5492</v>
      </c>
      <c r="C20">
        <v>2509</v>
      </c>
      <c r="E20">
        <v>7</v>
      </c>
    </row>
    <row r="21" spans="1:5" ht="12.75">
      <c r="A21" t="s">
        <v>23</v>
      </c>
      <c r="B21" s="1">
        <v>5392</v>
      </c>
      <c r="C21" s="1">
        <v>4633</v>
      </c>
      <c r="D21" s="1"/>
      <c r="E21" s="1">
        <v>6</v>
      </c>
    </row>
    <row r="22" spans="1:6" ht="12.75">
      <c r="A22" t="s">
        <v>28</v>
      </c>
      <c r="B22" s="2">
        <f>SUM(B10:B21)</f>
        <v>58386</v>
      </c>
      <c r="C22">
        <f>SUM(C10:C21)</f>
        <v>49193</v>
      </c>
      <c r="D22" t="s">
        <v>35</v>
      </c>
      <c r="E22">
        <f>SUM(E10:E21)</f>
        <v>39</v>
      </c>
      <c r="F22" t="s">
        <v>35</v>
      </c>
    </row>
    <row r="24" spans="2:3" ht="12.75">
      <c r="B24" s="2" t="s">
        <v>10</v>
      </c>
      <c r="C24" s="2"/>
    </row>
    <row r="25" spans="2:5" ht="12.75">
      <c r="B25" s="6" t="s">
        <v>119</v>
      </c>
      <c r="C25" s="6" t="s">
        <v>157</v>
      </c>
      <c r="E25" s="6" t="s">
        <v>89</v>
      </c>
    </row>
    <row r="26" spans="1:3" ht="12.75">
      <c r="A26" t="s">
        <v>2</v>
      </c>
      <c r="B26">
        <v>3207</v>
      </c>
      <c r="C26">
        <v>5942</v>
      </c>
    </row>
    <row r="27" spans="1:3" ht="12.75">
      <c r="A27" t="s">
        <v>4</v>
      </c>
      <c r="B27">
        <v>12834</v>
      </c>
      <c r="C27">
        <v>10340</v>
      </c>
    </row>
    <row r="28" spans="1:3" ht="12.75">
      <c r="A28" t="s">
        <v>1</v>
      </c>
      <c r="B28">
        <v>5102</v>
      </c>
      <c r="C28">
        <v>5297</v>
      </c>
    </row>
    <row r="29" spans="1:3" ht="12.75">
      <c r="A29" t="s">
        <v>27</v>
      </c>
      <c r="B29">
        <v>2177</v>
      </c>
      <c r="C29">
        <v>1650</v>
      </c>
    </row>
    <row r="30" spans="1:3" ht="12.75">
      <c r="A30" t="s">
        <v>5</v>
      </c>
      <c r="B30">
        <v>1566</v>
      </c>
      <c r="C30">
        <v>1021</v>
      </c>
    </row>
    <row r="31" spans="1:3" ht="12.75">
      <c r="A31" t="s">
        <v>3</v>
      </c>
      <c r="B31">
        <v>1854</v>
      </c>
      <c r="C31">
        <v>1310</v>
      </c>
    </row>
    <row r="32" spans="1:5" ht="12.75">
      <c r="A32" t="s">
        <v>6</v>
      </c>
      <c r="B32">
        <v>6087</v>
      </c>
      <c r="C32">
        <v>8999</v>
      </c>
      <c r="E32">
        <v>17</v>
      </c>
    </row>
    <row r="33" spans="1:5" ht="12.75">
      <c r="A33" t="s">
        <v>7</v>
      </c>
      <c r="B33">
        <v>11630</v>
      </c>
      <c r="C33">
        <v>21696</v>
      </c>
      <c r="E33">
        <v>7</v>
      </c>
    </row>
    <row r="34" spans="1:3" ht="12.75">
      <c r="A34" t="s">
        <v>8</v>
      </c>
      <c r="B34">
        <v>2285</v>
      </c>
      <c r="C34">
        <v>1824</v>
      </c>
    </row>
    <row r="35" spans="1:5" ht="12.75">
      <c r="A35" t="s">
        <v>9</v>
      </c>
      <c r="B35">
        <v>5845</v>
      </c>
      <c r="C35">
        <v>9887</v>
      </c>
      <c r="E35">
        <v>10</v>
      </c>
    </row>
    <row r="36" spans="1:5" ht="12.75">
      <c r="A36" t="s">
        <v>32</v>
      </c>
      <c r="B36" s="1">
        <v>9933</v>
      </c>
      <c r="C36" s="1">
        <v>7107</v>
      </c>
      <c r="D36" s="1"/>
      <c r="E36" s="1">
        <v>12</v>
      </c>
    </row>
    <row r="37" spans="1:5" ht="12.75">
      <c r="A37" t="s">
        <v>28</v>
      </c>
      <c r="B37">
        <f>SUM(B26:B36)</f>
        <v>62520</v>
      </c>
      <c r="C37" s="2">
        <f>SUM(C26:C36)</f>
        <v>75073</v>
      </c>
      <c r="E37">
        <f>SUM(E26:E36)</f>
        <v>46</v>
      </c>
    </row>
    <row r="38" ht="12.75">
      <c r="C38" s="2"/>
    </row>
    <row r="39" ht="12.75">
      <c r="C39" s="2"/>
    </row>
    <row r="41" ht="12.75">
      <c r="B41" s="2" t="s">
        <v>36</v>
      </c>
    </row>
    <row r="42" spans="2:5" ht="12.75">
      <c r="B42" s="6" t="s">
        <v>158</v>
      </c>
      <c r="C42" s="6" t="s">
        <v>159</v>
      </c>
      <c r="E42" s="6" t="s">
        <v>89</v>
      </c>
    </row>
    <row r="43" spans="1:9" ht="12.75">
      <c r="A43" t="s">
        <v>33</v>
      </c>
      <c r="B43">
        <v>71394</v>
      </c>
      <c r="C43">
        <v>52852</v>
      </c>
      <c r="E43">
        <v>115</v>
      </c>
      <c r="I43" t="s">
        <v>35</v>
      </c>
    </row>
    <row r="44" spans="1:5" ht="12.75">
      <c r="A44" t="s">
        <v>70</v>
      </c>
      <c r="B44" s="1">
        <v>6038</v>
      </c>
      <c r="C44" s="1">
        <v>1718</v>
      </c>
      <c r="D44" s="1"/>
      <c r="E44" s="1">
        <v>3</v>
      </c>
    </row>
    <row r="45" spans="2:5" ht="12.75">
      <c r="B45" s="2">
        <f>SUM(B43:B44)</f>
        <v>77432</v>
      </c>
      <c r="C45">
        <f>SUM(C43:C44)</f>
        <v>54570</v>
      </c>
      <c r="E45">
        <f>SUM(E43:E44)</f>
        <v>118</v>
      </c>
    </row>
    <row r="47" ht="12.75">
      <c r="B47" s="2" t="s">
        <v>39</v>
      </c>
    </row>
    <row r="48" spans="2:5" ht="12.75">
      <c r="B48" s="6" t="s">
        <v>92</v>
      </c>
      <c r="E48" s="6" t="s">
        <v>89</v>
      </c>
    </row>
    <row r="49" spans="1:5" ht="12.75">
      <c r="A49" t="s">
        <v>2</v>
      </c>
      <c r="B49">
        <v>1406</v>
      </c>
      <c r="E49">
        <v>19</v>
      </c>
    </row>
    <row r="50" spans="1:2" ht="12.75">
      <c r="A50" t="s">
        <v>46</v>
      </c>
      <c r="B50">
        <v>2097</v>
      </c>
    </row>
    <row r="51" spans="1:2" ht="12.75">
      <c r="A51" t="s">
        <v>57</v>
      </c>
      <c r="B51">
        <v>3470</v>
      </c>
    </row>
    <row r="52" spans="1:2" ht="12.75">
      <c r="A52" t="s">
        <v>42</v>
      </c>
      <c r="B52">
        <v>2651</v>
      </c>
    </row>
    <row r="53" spans="1:5" ht="12.75">
      <c r="A53" t="s">
        <v>43</v>
      </c>
      <c r="B53">
        <v>3924</v>
      </c>
      <c r="E53">
        <v>1</v>
      </c>
    </row>
    <row r="54" spans="1:5" ht="12.75">
      <c r="A54" t="s">
        <v>44</v>
      </c>
      <c r="B54">
        <v>2983</v>
      </c>
      <c r="E54">
        <v>4</v>
      </c>
    </row>
    <row r="55" spans="1:2" ht="12.75">
      <c r="A55" t="s">
        <v>45</v>
      </c>
      <c r="B55">
        <v>10578</v>
      </c>
    </row>
    <row r="56" spans="1:3" ht="12.75">
      <c r="A56" t="s">
        <v>47</v>
      </c>
      <c r="B56">
        <v>3741</v>
      </c>
      <c r="C56" t="s">
        <v>35</v>
      </c>
    </row>
    <row r="57" spans="1:2" ht="12.75">
      <c r="A57" t="s">
        <v>48</v>
      </c>
      <c r="B57">
        <v>2414</v>
      </c>
    </row>
    <row r="58" spans="1:2" ht="12.75">
      <c r="A58" t="s">
        <v>59</v>
      </c>
      <c r="B58">
        <v>2686</v>
      </c>
    </row>
    <row r="59" spans="1:2" ht="12.75">
      <c r="A59" t="s">
        <v>49</v>
      </c>
      <c r="B59">
        <v>4488</v>
      </c>
    </row>
    <row r="60" spans="1:2" ht="12.75">
      <c r="A60" t="s">
        <v>50</v>
      </c>
      <c r="B60">
        <v>4523</v>
      </c>
    </row>
    <row r="61" spans="1:5" ht="12.75">
      <c r="A61" t="s">
        <v>51</v>
      </c>
      <c r="B61">
        <v>3906</v>
      </c>
      <c r="E61">
        <v>10</v>
      </c>
    </row>
    <row r="62" spans="1:5" ht="12.75">
      <c r="A62" t="s">
        <v>7</v>
      </c>
      <c r="B62">
        <v>17565</v>
      </c>
      <c r="C62" t="s">
        <v>35</v>
      </c>
      <c r="E62">
        <v>4</v>
      </c>
    </row>
    <row r="63" spans="1:2" ht="12.75">
      <c r="A63" t="s">
        <v>52</v>
      </c>
      <c r="B63">
        <v>3528</v>
      </c>
    </row>
    <row r="64" spans="1:5" ht="12.75">
      <c r="A64" t="s">
        <v>54</v>
      </c>
      <c r="B64">
        <v>5526</v>
      </c>
      <c r="E64">
        <v>35</v>
      </c>
    </row>
    <row r="65" spans="1:2" ht="12.75">
      <c r="A65" t="s">
        <v>53</v>
      </c>
      <c r="B65">
        <v>4745</v>
      </c>
    </row>
    <row r="66" spans="1:5" ht="12.75">
      <c r="A66" t="s">
        <v>58</v>
      </c>
      <c r="B66">
        <v>3547</v>
      </c>
      <c r="E66">
        <v>17</v>
      </c>
    </row>
    <row r="67" spans="1:5" ht="12.75">
      <c r="A67" t="s">
        <v>55</v>
      </c>
      <c r="B67">
        <v>4576</v>
      </c>
      <c r="E67">
        <v>24</v>
      </c>
    </row>
    <row r="68" spans="1:5" ht="12.75">
      <c r="A68" t="s">
        <v>56</v>
      </c>
      <c r="B68" s="1">
        <v>3067</v>
      </c>
      <c r="E68" t="s">
        <v>35</v>
      </c>
    </row>
    <row r="69" spans="1:5" ht="12.75">
      <c r="A69" t="s">
        <v>28</v>
      </c>
      <c r="B69" s="2">
        <f>SUM(B49:B68)</f>
        <v>91421</v>
      </c>
      <c r="E69">
        <v>114</v>
      </c>
    </row>
    <row r="70" ht="12.75">
      <c r="B70" t="s">
        <v>35</v>
      </c>
    </row>
    <row r="71" spans="2:3" ht="12.75">
      <c r="B71" s="2" t="s">
        <v>93</v>
      </c>
      <c r="C71" s="2"/>
    </row>
    <row r="72" spans="2:5" ht="12.75">
      <c r="B72" s="6" t="s">
        <v>165</v>
      </c>
      <c r="C72" s="6" t="s">
        <v>160</v>
      </c>
      <c r="E72" s="6" t="s">
        <v>89</v>
      </c>
    </row>
    <row r="73" spans="1:3" ht="12.75">
      <c r="A73" t="s">
        <v>95</v>
      </c>
      <c r="B73">
        <v>4652</v>
      </c>
      <c r="C73">
        <v>5994</v>
      </c>
    </row>
    <row r="74" spans="1:5" ht="12.75">
      <c r="A74" t="s">
        <v>96</v>
      </c>
      <c r="B74">
        <v>11716</v>
      </c>
      <c r="C74">
        <v>9560</v>
      </c>
      <c r="E74">
        <v>8</v>
      </c>
    </row>
    <row r="75" spans="1:5" ht="12.75">
      <c r="A75" t="s">
        <v>33</v>
      </c>
      <c r="B75">
        <v>15731</v>
      </c>
      <c r="C75">
        <v>55384</v>
      </c>
      <c r="D75" t="s">
        <v>35</v>
      </c>
      <c r="E75">
        <v>86</v>
      </c>
    </row>
    <row r="76" spans="1:5" ht="12.75">
      <c r="A76" t="s">
        <v>81</v>
      </c>
      <c r="B76">
        <v>7111</v>
      </c>
      <c r="C76">
        <v>7304</v>
      </c>
      <c r="E76">
        <v>2</v>
      </c>
    </row>
    <row r="77" spans="1:5" ht="12.75">
      <c r="A77" t="s">
        <v>98</v>
      </c>
      <c r="B77">
        <v>11912</v>
      </c>
      <c r="C77">
        <v>16539</v>
      </c>
      <c r="E77">
        <v>27</v>
      </c>
    </row>
    <row r="78" spans="1:5" ht="12.75">
      <c r="A78" t="s">
        <v>99</v>
      </c>
      <c r="B78" s="1">
        <v>2113</v>
      </c>
      <c r="C78" s="1">
        <v>9579</v>
      </c>
      <c r="D78" s="1"/>
      <c r="E78" s="1">
        <v>3</v>
      </c>
    </row>
    <row r="79" spans="1:5" ht="12.75">
      <c r="A79" t="s">
        <v>28</v>
      </c>
      <c r="B79">
        <f>SUM(B73:B78)</f>
        <v>53235</v>
      </c>
      <c r="C79" s="2">
        <f>SUM(C73:C78)</f>
        <v>104360</v>
      </c>
      <c r="E79">
        <f>SUM(E73:E78)</f>
        <v>126</v>
      </c>
    </row>
    <row r="81" spans="2:5" ht="12.75">
      <c r="B81" s="2" t="s">
        <v>60</v>
      </c>
      <c r="C81" s="2"/>
      <c r="E81" s="6"/>
    </row>
    <row r="82" spans="2:5" ht="12.75">
      <c r="B82" s="6" t="s">
        <v>161</v>
      </c>
      <c r="C82" s="6" t="s">
        <v>162</v>
      </c>
      <c r="E82" s="6" t="s">
        <v>89</v>
      </c>
    </row>
    <row r="83" spans="1:3" ht="12.75">
      <c r="A83" t="s">
        <v>0</v>
      </c>
      <c r="B83">
        <v>3580</v>
      </c>
      <c r="C83">
        <v>1674</v>
      </c>
    </row>
    <row r="84" spans="1:5" ht="12.75">
      <c r="A84" t="s">
        <v>63</v>
      </c>
      <c r="B84">
        <v>7922</v>
      </c>
      <c r="C84">
        <v>5807</v>
      </c>
      <c r="D84" t="s">
        <v>35</v>
      </c>
      <c r="E84">
        <v>16</v>
      </c>
    </row>
    <row r="85" spans="1:5" ht="12.75">
      <c r="A85" t="s">
        <v>64</v>
      </c>
      <c r="B85">
        <v>3503</v>
      </c>
      <c r="C85">
        <v>1573</v>
      </c>
      <c r="E85">
        <v>4</v>
      </c>
    </row>
    <row r="86" spans="1:3" ht="12.75">
      <c r="A86" t="s">
        <v>65</v>
      </c>
      <c r="B86">
        <v>4787</v>
      </c>
      <c r="C86">
        <v>2391</v>
      </c>
    </row>
    <row r="87" spans="1:3" ht="12.75">
      <c r="A87" t="s">
        <v>48</v>
      </c>
      <c r="B87">
        <v>769</v>
      </c>
      <c r="C87">
        <v>134</v>
      </c>
    </row>
    <row r="88" spans="1:3" ht="12.75">
      <c r="A88" t="s">
        <v>66</v>
      </c>
      <c r="B88">
        <v>3152</v>
      </c>
      <c r="C88">
        <v>1180</v>
      </c>
    </row>
    <row r="89" spans="1:5" ht="12.75">
      <c r="A89" t="s">
        <v>67</v>
      </c>
      <c r="B89">
        <v>11593</v>
      </c>
      <c r="C89">
        <v>9607</v>
      </c>
      <c r="E89">
        <v>9</v>
      </c>
    </row>
    <row r="90" spans="1:9" ht="12.75">
      <c r="A90" t="s">
        <v>68</v>
      </c>
      <c r="B90">
        <v>5513</v>
      </c>
      <c r="C90">
        <v>2214</v>
      </c>
      <c r="I90" t="s">
        <v>35</v>
      </c>
    </row>
    <row r="91" spans="1:8" ht="12.75">
      <c r="A91" t="s">
        <v>69</v>
      </c>
      <c r="B91">
        <v>5726</v>
      </c>
      <c r="C91">
        <v>2676</v>
      </c>
      <c r="E91">
        <v>6</v>
      </c>
      <c r="H91" t="s">
        <v>35</v>
      </c>
    </row>
    <row r="92" spans="1:5" ht="12.75">
      <c r="A92" t="s">
        <v>99</v>
      </c>
      <c r="B92">
        <v>5136</v>
      </c>
      <c r="C92">
        <v>14969</v>
      </c>
      <c r="E92">
        <v>13</v>
      </c>
    </row>
    <row r="93" spans="1:5" ht="12.75">
      <c r="A93" t="s">
        <v>70</v>
      </c>
      <c r="B93">
        <v>18263</v>
      </c>
      <c r="C93">
        <v>10865</v>
      </c>
      <c r="E93">
        <v>21</v>
      </c>
    </row>
    <row r="94" spans="1:3" ht="12.75">
      <c r="A94" t="s">
        <v>71</v>
      </c>
      <c r="B94">
        <v>11521</v>
      </c>
      <c r="C94">
        <v>6131</v>
      </c>
    </row>
    <row r="95" spans="1:5" ht="12.75">
      <c r="A95" t="s">
        <v>72</v>
      </c>
      <c r="B95" s="1">
        <v>3693</v>
      </c>
      <c r="C95" s="1">
        <v>4456</v>
      </c>
      <c r="D95" s="1"/>
      <c r="E95" s="1">
        <v>3</v>
      </c>
    </row>
    <row r="96" spans="1:5" ht="12.75">
      <c r="A96" t="s">
        <v>28</v>
      </c>
      <c r="B96" s="2">
        <f>SUM(B83:B95)</f>
        <v>85158</v>
      </c>
      <c r="C96">
        <f>SUM(C83:C95)</f>
        <v>63677</v>
      </c>
      <c r="E96">
        <f>SUM(E83:E95)</f>
        <v>72</v>
      </c>
    </row>
    <row r="98" spans="2:3" ht="12.75">
      <c r="B98" s="2" t="s">
        <v>73</v>
      </c>
      <c r="C98" s="2"/>
    </row>
    <row r="99" spans="2:5" ht="12.75">
      <c r="B99" s="6" t="s">
        <v>164</v>
      </c>
      <c r="C99" s="6" t="s">
        <v>163</v>
      </c>
      <c r="E99" s="6" t="s">
        <v>89</v>
      </c>
    </row>
    <row r="100" spans="1:3" ht="12.75">
      <c r="A100" t="s">
        <v>76</v>
      </c>
      <c r="B100">
        <v>2944</v>
      </c>
      <c r="C100">
        <v>1153</v>
      </c>
    </row>
    <row r="101" spans="1:3" ht="12.75">
      <c r="A101" t="s">
        <v>78</v>
      </c>
      <c r="B101">
        <v>7324</v>
      </c>
      <c r="C101">
        <v>6025</v>
      </c>
    </row>
    <row r="102" spans="1:5" ht="12.75">
      <c r="A102" t="s">
        <v>77</v>
      </c>
      <c r="B102">
        <v>17861</v>
      </c>
      <c r="C102">
        <v>10973</v>
      </c>
      <c r="E102">
        <v>17</v>
      </c>
    </row>
    <row r="103" spans="1:3" ht="12.75">
      <c r="A103" t="s">
        <v>79</v>
      </c>
      <c r="B103">
        <v>5418</v>
      </c>
      <c r="C103">
        <v>3124</v>
      </c>
    </row>
    <row r="104" spans="1:5" ht="12.75">
      <c r="A104" t="s">
        <v>97</v>
      </c>
      <c r="B104">
        <v>7359</v>
      </c>
      <c r="C104">
        <v>6774</v>
      </c>
      <c r="E104">
        <v>6</v>
      </c>
    </row>
    <row r="105" spans="1:5" ht="12.75">
      <c r="A105" t="s">
        <v>80</v>
      </c>
      <c r="B105" s="1">
        <v>34872</v>
      </c>
      <c r="C105" s="1">
        <v>40394</v>
      </c>
      <c r="D105" s="1"/>
      <c r="E105" s="1"/>
    </row>
    <row r="106" spans="1:5" ht="12.75">
      <c r="A106" t="s">
        <v>28</v>
      </c>
      <c r="B106" s="2">
        <f>SUM(B100:B105)</f>
        <v>75778</v>
      </c>
      <c r="C106" s="3">
        <f>SUM(C100:C105)</f>
        <v>68443</v>
      </c>
      <c r="E106">
        <f>SUM(E100:E105)</f>
        <v>23</v>
      </c>
    </row>
  </sheetData>
  <sheetProtection/>
  <printOptions/>
  <pageMargins left="0.75" right="0.75" top="0.75" bottom="0.75" header="0.5" footer="0.5"/>
  <pageSetup horizontalDpi="600" verticalDpi="600" orientation="landscape" r:id="rId1"/>
  <headerFooter alignWithMargins="0">
    <oddHeader>&amp;C&amp;"Arial,Bold"&amp;11State Board of Education&amp;R&amp;"Arial,Bold"&amp;11November 8, 1994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6">
      <selection activeCell="B19" sqref="B19"/>
    </sheetView>
  </sheetViews>
  <sheetFormatPr defaultColWidth="9.140625" defaultRowHeight="12.75"/>
  <cols>
    <col min="1" max="1" width="13.00390625" style="0" customWidth="1"/>
    <col min="2" max="2" width="18.00390625" style="0" customWidth="1"/>
    <col min="3" max="3" width="16.57421875" style="0" customWidth="1"/>
  </cols>
  <sheetData>
    <row r="1" spans="2:3" ht="12.75">
      <c r="B1" s="2" t="s">
        <v>11</v>
      </c>
      <c r="C1" s="2"/>
    </row>
    <row r="2" spans="2:5" ht="12.75">
      <c r="B2" s="6" t="s">
        <v>102</v>
      </c>
      <c r="C2" s="6" t="s">
        <v>166</v>
      </c>
      <c r="E2" s="6"/>
    </row>
    <row r="3" spans="1:3" ht="12.75">
      <c r="A3" t="s">
        <v>12</v>
      </c>
      <c r="B3">
        <v>3845</v>
      </c>
      <c r="C3">
        <v>1854</v>
      </c>
    </row>
    <row r="4" spans="1:3" ht="12.75">
      <c r="A4" t="s">
        <v>13</v>
      </c>
      <c r="B4">
        <v>3083</v>
      </c>
      <c r="C4">
        <v>1879</v>
      </c>
    </row>
    <row r="5" spans="1:3" ht="12.75">
      <c r="A5" t="s">
        <v>14</v>
      </c>
      <c r="B5">
        <v>1664</v>
      </c>
      <c r="C5">
        <v>1496</v>
      </c>
    </row>
    <row r="6" spans="1:3" ht="12.75">
      <c r="A6" t="s">
        <v>15</v>
      </c>
      <c r="B6">
        <v>1528</v>
      </c>
      <c r="C6">
        <v>1223</v>
      </c>
    </row>
    <row r="7" spans="1:3" ht="12.75">
      <c r="A7" t="s">
        <v>16</v>
      </c>
      <c r="B7">
        <v>1532</v>
      </c>
      <c r="C7">
        <v>828</v>
      </c>
    </row>
    <row r="8" spans="1:3" ht="12.75">
      <c r="A8" t="s">
        <v>153</v>
      </c>
      <c r="B8">
        <v>1036</v>
      </c>
      <c r="C8">
        <v>593</v>
      </c>
    </row>
    <row r="9" spans="1:3" ht="12.75">
      <c r="A9" t="s">
        <v>18</v>
      </c>
      <c r="B9">
        <v>1453</v>
      </c>
      <c r="C9">
        <v>932</v>
      </c>
    </row>
    <row r="10" spans="1:3" ht="12.75">
      <c r="A10" t="s">
        <v>154</v>
      </c>
      <c r="B10">
        <v>1487</v>
      </c>
      <c r="C10">
        <v>675</v>
      </c>
    </row>
    <row r="11" spans="1:3" ht="12.75">
      <c r="A11" t="s">
        <v>20</v>
      </c>
      <c r="B11">
        <v>2243</v>
      </c>
      <c r="C11">
        <v>1068</v>
      </c>
    </row>
    <row r="12" spans="1:3" ht="12.75">
      <c r="A12" t="s">
        <v>21</v>
      </c>
      <c r="B12">
        <v>2549</v>
      </c>
      <c r="C12">
        <v>777</v>
      </c>
    </row>
    <row r="13" spans="1:3" ht="12.75">
      <c r="A13" t="s">
        <v>22</v>
      </c>
      <c r="B13">
        <v>1264</v>
      </c>
      <c r="C13">
        <v>600</v>
      </c>
    </row>
    <row r="14" spans="1:5" ht="12.75">
      <c r="A14" t="s">
        <v>23</v>
      </c>
      <c r="B14" s="1">
        <v>4458</v>
      </c>
      <c r="C14" s="1">
        <v>2401</v>
      </c>
      <c r="D14" s="1"/>
      <c r="E14" s="1"/>
    </row>
    <row r="15" spans="1:4" ht="12.75">
      <c r="A15" t="s">
        <v>28</v>
      </c>
      <c r="B15" s="2">
        <f>SUM(B3:B14)</f>
        <v>26142</v>
      </c>
      <c r="C15">
        <f>SUM(C3:C14)</f>
        <v>14326</v>
      </c>
      <c r="D15" t="s">
        <v>35</v>
      </c>
    </row>
    <row r="18" ht="12.75">
      <c r="B18" s="2" t="s">
        <v>39</v>
      </c>
    </row>
    <row r="19" spans="2:5" ht="12.75">
      <c r="B19" s="6" t="s">
        <v>167</v>
      </c>
      <c r="C19" s="6" t="s">
        <v>168</v>
      </c>
      <c r="E19" s="6"/>
    </row>
    <row r="20" spans="1:3" ht="12.75">
      <c r="A20" t="s">
        <v>2</v>
      </c>
      <c r="B20">
        <v>721</v>
      </c>
      <c r="C20">
        <v>550</v>
      </c>
    </row>
    <row r="21" spans="1:3" ht="12.75">
      <c r="A21" t="s">
        <v>46</v>
      </c>
      <c r="B21">
        <v>1076</v>
      </c>
      <c r="C21">
        <v>1239</v>
      </c>
    </row>
    <row r="22" spans="1:3" ht="12.75">
      <c r="A22" t="s">
        <v>57</v>
      </c>
      <c r="B22">
        <v>1290</v>
      </c>
      <c r="C22">
        <v>1325</v>
      </c>
    </row>
    <row r="23" spans="1:3" ht="12.75">
      <c r="A23" t="s">
        <v>42</v>
      </c>
      <c r="B23">
        <v>1946</v>
      </c>
      <c r="C23">
        <v>1828</v>
      </c>
    </row>
    <row r="24" spans="1:3" ht="12.75">
      <c r="A24" t="s">
        <v>43</v>
      </c>
      <c r="B24">
        <v>1548</v>
      </c>
      <c r="C24">
        <v>2904</v>
      </c>
    </row>
    <row r="25" spans="1:3" ht="12.75">
      <c r="A25" t="s">
        <v>44</v>
      </c>
      <c r="B25">
        <v>1251</v>
      </c>
      <c r="C25">
        <v>1927</v>
      </c>
    </row>
    <row r="26" spans="1:3" ht="12.75">
      <c r="A26" t="s">
        <v>45</v>
      </c>
      <c r="B26">
        <v>6839</v>
      </c>
      <c r="C26">
        <v>4555</v>
      </c>
    </row>
    <row r="27" spans="1:3" ht="12.75">
      <c r="A27" t="s">
        <v>47</v>
      </c>
      <c r="B27">
        <v>1839</v>
      </c>
      <c r="C27">
        <v>1208</v>
      </c>
    </row>
    <row r="28" spans="1:3" ht="12.75">
      <c r="A28" t="s">
        <v>48</v>
      </c>
      <c r="B28">
        <v>2148</v>
      </c>
      <c r="C28">
        <v>1326</v>
      </c>
    </row>
    <row r="29" spans="1:3" ht="12.75">
      <c r="A29" t="s">
        <v>59</v>
      </c>
      <c r="B29">
        <v>1571</v>
      </c>
      <c r="C29">
        <v>1049</v>
      </c>
    </row>
    <row r="30" spans="1:3" ht="12.75">
      <c r="A30" t="s">
        <v>49</v>
      </c>
      <c r="B30">
        <v>2024</v>
      </c>
      <c r="C30">
        <v>1575</v>
      </c>
    </row>
    <row r="31" spans="1:3" ht="12.75">
      <c r="A31" t="s">
        <v>50</v>
      </c>
      <c r="B31">
        <v>2296</v>
      </c>
      <c r="C31">
        <v>3488</v>
      </c>
    </row>
    <row r="32" spans="1:3" ht="12.75">
      <c r="A32" t="s">
        <v>51</v>
      </c>
      <c r="B32">
        <v>1485</v>
      </c>
      <c r="C32">
        <v>2554</v>
      </c>
    </row>
    <row r="33" spans="1:3" ht="12.75">
      <c r="A33" t="s">
        <v>7</v>
      </c>
      <c r="B33">
        <v>4367</v>
      </c>
      <c r="C33">
        <v>4381</v>
      </c>
    </row>
    <row r="34" spans="1:3" ht="12.75">
      <c r="A34" t="s">
        <v>52</v>
      </c>
      <c r="B34">
        <v>1946</v>
      </c>
      <c r="C34">
        <v>1282</v>
      </c>
    </row>
    <row r="35" spans="1:3" ht="12.75">
      <c r="A35" t="s">
        <v>54</v>
      </c>
      <c r="B35">
        <v>1773</v>
      </c>
      <c r="C35">
        <v>2279</v>
      </c>
    </row>
    <row r="36" spans="1:3" ht="12.75">
      <c r="A36" t="s">
        <v>53</v>
      </c>
      <c r="B36">
        <v>983</v>
      </c>
      <c r="C36">
        <v>1167</v>
      </c>
    </row>
    <row r="37" spans="1:3" ht="12.75">
      <c r="A37" t="s">
        <v>58</v>
      </c>
      <c r="B37">
        <v>2396</v>
      </c>
      <c r="C37">
        <v>2075</v>
      </c>
    </row>
    <row r="38" spans="1:3" ht="12.75">
      <c r="A38" t="s">
        <v>55</v>
      </c>
      <c r="B38">
        <v>1407</v>
      </c>
      <c r="C38">
        <v>2945</v>
      </c>
    </row>
    <row r="39" spans="1:3" ht="12.75">
      <c r="A39" t="s">
        <v>56</v>
      </c>
      <c r="B39" s="1">
        <v>1799</v>
      </c>
      <c r="C39" s="1">
        <v>1264</v>
      </c>
    </row>
    <row r="40" spans="1:3" ht="12.75">
      <c r="A40" t="s">
        <v>28</v>
      </c>
      <c r="B40" s="3">
        <f>SUM(B20:B39)</f>
        <v>40705</v>
      </c>
      <c r="C40" s="2">
        <f>SUM(C20:C39)</f>
        <v>40921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&amp;C&amp;"Arial,Bold"&amp;11State Board of Education&amp;R&amp;"Arial,Bold"&amp;11Democratic Primary 
June 2, 1998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13.57421875" style="0" customWidth="1"/>
    <col min="2" max="2" width="17.421875" style="0" customWidth="1"/>
    <col min="3" max="3" width="22.8515625" style="0" customWidth="1"/>
  </cols>
  <sheetData>
    <row r="1" ht="12.75">
      <c r="B1" s="2" t="s">
        <v>36</v>
      </c>
    </row>
    <row r="2" spans="2:5" ht="12.75">
      <c r="B2" s="6" t="s">
        <v>169</v>
      </c>
      <c r="C2" s="6" t="s">
        <v>170</v>
      </c>
      <c r="E2" s="6"/>
    </row>
    <row r="3" spans="1:3" ht="12.75">
      <c r="A3" t="s">
        <v>33</v>
      </c>
      <c r="B3">
        <v>15357</v>
      </c>
      <c r="C3">
        <v>12800</v>
      </c>
    </row>
    <row r="4" spans="2:3" ht="12.75">
      <c r="B4" s="2">
        <f>SUM(B3:B3)</f>
        <v>15357</v>
      </c>
      <c r="C4">
        <f>SUM(C3:C3)</f>
        <v>12800</v>
      </c>
    </row>
    <row r="6" spans="2:3" ht="12.75">
      <c r="B6" s="2" t="s">
        <v>93</v>
      </c>
      <c r="C6" s="2"/>
    </row>
    <row r="7" spans="2:3" ht="12.75">
      <c r="B7" s="6" t="s">
        <v>171</v>
      </c>
      <c r="C7" s="6" t="s">
        <v>172</v>
      </c>
    </row>
    <row r="8" spans="1:3" ht="12.75">
      <c r="A8" t="s">
        <v>95</v>
      </c>
      <c r="B8">
        <v>2236</v>
      </c>
      <c r="C8">
        <v>1853</v>
      </c>
    </row>
    <row r="9" spans="1:3" ht="12.75">
      <c r="A9" t="s">
        <v>96</v>
      </c>
      <c r="B9">
        <v>3273</v>
      </c>
      <c r="C9">
        <v>2147</v>
      </c>
    </row>
    <row r="10" spans="1:3" ht="12.75">
      <c r="A10" t="s">
        <v>33</v>
      </c>
      <c r="B10">
        <v>13905</v>
      </c>
      <c r="C10">
        <v>8836</v>
      </c>
    </row>
    <row r="11" spans="1:3" ht="12.75">
      <c r="A11" t="s">
        <v>81</v>
      </c>
      <c r="B11">
        <v>2396</v>
      </c>
      <c r="C11">
        <v>2026</v>
      </c>
    </row>
    <row r="12" spans="1:4" ht="12.75">
      <c r="A12" t="s">
        <v>98</v>
      </c>
      <c r="B12">
        <v>3715</v>
      </c>
      <c r="C12">
        <v>2874</v>
      </c>
      <c r="D12" t="s">
        <v>35</v>
      </c>
    </row>
    <row r="13" spans="1:3" ht="12.75">
      <c r="A13" t="s">
        <v>9</v>
      </c>
      <c r="B13">
        <v>4448</v>
      </c>
      <c r="C13">
        <v>3348</v>
      </c>
    </row>
    <row r="14" spans="1:3" ht="12.75">
      <c r="A14" t="s">
        <v>99</v>
      </c>
      <c r="B14" s="1">
        <v>2267</v>
      </c>
      <c r="C14" s="1">
        <v>881</v>
      </c>
    </row>
    <row r="15" spans="1:3" ht="12.75">
      <c r="A15" t="s">
        <v>28</v>
      </c>
      <c r="B15" s="2">
        <f>SUM(B8:B14)</f>
        <v>32240</v>
      </c>
      <c r="C15" s="3">
        <f>SUM(C8:C14)</f>
        <v>21965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&amp;C&amp;"Arial,Bold"&amp;11State Board of Education&amp;R&amp;"Arial,Bold"&amp;11Republican Primary
June 2, 1998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104"/>
  <sheetViews>
    <sheetView zoomScalePageLayoutView="0" workbookViewId="0" topLeftCell="A62">
      <selection activeCell="C79" sqref="C79"/>
    </sheetView>
  </sheetViews>
  <sheetFormatPr defaultColWidth="9.140625" defaultRowHeight="12.75"/>
  <cols>
    <col min="1" max="1" width="14.8515625" style="0" customWidth="1"/>
    <col min="2" max="2" width="21.57421875" style="0" customWidth="1"/>
    <col min="3" max="3" width="29.8515625" style="0" customWidth="1"/>
    <col min="4" max="4" width="14.421875" style="0" customWidth="1"/>
  </cols>
  <sheetData>
    <row r="1" ht="12.75">
      <c r="B1" s="2" t="s">
        <v>83</v>
      </c>
    </row>
    <row r="2" spans="2:5" ht="12.75">
      <c r="B2" s="6" t="s">
        <v>173</v>
      </c>
      <c r="C2" s="6" t="s">
        <v>174</v>
      </c>
      <c r="D2" s="6"/>
      <c r="E2" s="6" t="s">
        <v>89</v>
      </c>
    </row>
    <row r="3" spans="1:5" ht="12.75">
      <c r="A3" t="s">
        <v>84</v>
      </c>
      <c r="B3">
        <v>11697</v>
      </c>
      <c r="C3">
        <v>24387</v>
      </c>
      <c r="E3">
        <v>27</v>
      </c>
    </row>
    <row r="4" spans="1:5" ht="12.75">
      <c r="A4" t="s">
        <v>85</v>
      </c>
      <c r="B4">
        <v>3375</v>
      </c>
      <c r="C4">
        <v>4859</v>
      </c>
      <c r="E4">
        <v>9</v>
      </c>
    </row>
    <row r="5" spans="1:5" ht="12.75">
      <c r="A5" t="s">
        <v>86</v>
      </c>
      <c r="B5" s="1">
        <v>44194</v>
      </c>
      <c r="C5" s="1">
        <v>49416</v>
      </c>
      <c r="D5" s="1"/>
      <c r="E5" s="1">
        <v>8</v>
      </c>
    </row>
    <row r="6" spans="1:8" ht="12.75">
      <c r="A6" t="s">
        <v>28</v>
      </c>
      <c r="B6" s="3">
        <f>SUM(B3:B5)</f>
        <v>59266</v>
      </c>
      <c r="C6" s="2">
        <f>SUM(C3:C5)</f>
        <v>78662</v>
      </c>
      <c r="D6" t="s">
        <v>35</v>
      </c>
      <c r="E6">
        <v>44</v>
      </c>
      <c r="H6" t="s">
        <v>35</v>
      </c>
    </row>
    <row r="7" ht="12.75">
      <c r="E7" t="s">
        <v>35</v>
      </c>
    </row>
    <row r="8" spans="2:3" ht="12.75">
      <c r="B8" s="2" t="s">
        <v>11</v>
      </c>
      <c r="C8" s="2"/>
    </row>
    <row r="9" spans="2:5" ht="12.75">
      <c r="B9" s="6" t="s">
        <v>175</v>
      </c>
      <c r="C9" s="6" t="s">
        <v>179</v>
      </c>
      <c r="E9" s="6" t="s">
        <v>89</v>
      </c>
    </row>
    <row r="10" spans="1:5" ht="12.75">
      <c r="A10" t="s">
        <v>12</v>
      </c>
      <c r="B10">
        <v>4740</v>
      </c>
      <c r="C10">
        <v>3336</v>
      </c>
      <c r="E10">
        <v>4</v>
      </c>
    </row>
    <row r="11" spans="1:5" ht="12.75">
      <c r="A11" t="s">
        <v>13</v>
      </c>
      <c r="B11">
        <v>4768</v>
      </c>
      <c r="C11">
        <v>4199</v>
      </c>
      <c r="E11">
        <v>5</v>
      </c>
    </row>
    <row r="12" spans="1:5" ht="12.75">
      <c r="A12" t="s">
        <v>14</v>
      </c>
      <c r="B12">
        <v>5816</v>
      </c>
      <c r="C12">
        <v>5808</v>
      </c>
      <c r="E12">
        <v>8</v>
      </c>
    </row>
    <row r="13" spans="1:5" ht="12.75">
      <c r="A13" t="s">
        <v>15</v>
      </c>
      <c r="B13">
        <v>3948</v>
      </c>
      <c r="C13">
        <v>4039</v>
      </c>
      <c r="E13">
        <v>0</v>
      </c>
    </row>
    <row r="14" spans="1:5" ht="12.75">
      <c r="A14" t="s">
        <v>16</v>
      </c>
      <c r="B14">
        <v>2261</v>
      </c>
      <c r="C14">
        <v>1640</v>
      </c>
      <c r="E14">
        <v>3</v>
      </c>
    </row>
    <row r="15" spans="1:5" ht="12.75">
      <c r="A15" t="s">
        <v>153</v>
      </c>
      <c r="B15">
        <v>4891</v>
      </c>
      <c r="C15">
        <v>5654</v>
      </c>
      <c r="E15">
        <v>8</v>
      </c>
    </row>
    <row r="16" spans="1:5" ht="12.75">
      <c r="A16" t="s">
        <v>18</v>
      </c>
      <c r="B16">
        <v>3548</v>
      </c>
      <c r="C16">
        <v>3127</v>
      </c>
      <c r="E16">
        <v>15</v>
      </c>
    </row>
    <row r="17" spans="1:5" ht="12.75">
      <c r="A17" t="s">
        <v>154</v>
      </c>
      <c r="B17">
        <v>2767</v>
      </c>
      <c r="C17">
        <v>2043</v>
      </c>
      <c r="E17">
        <v>4</v>
      </c>
    </row>
    <row r="18" spans="1:5" ht="12.75">
      <c r="A18" t="s">
        <v>20</v>
      </c>
      <c r="B18">
        <v>9161</v>
      </c>
      <c r="C18">
        <v>12691</v>
      </c>
      <c r="E18">
        <v>29</v>
      </c>
    </row>
    <row r="19" spans="1:5" ht="12.75">
      <c r="A19" t="s">
        <v>21</v>
      </c>
      <c r="B19">
        <v>10277</v>
      </c>
      <c r="C19">
        <v>16592</v>
      </c>
      <c r="E19">
        <v>66</v>
      </c>
    </row>
    <row r="20" spans="1:5" ht="12.75">
      <c r="A20" t="s">
        <v>22</v>
      </c>
      <c r="B20">
        <v>5377</v>
      </c>
      <c r="C20">
        <v>4259</v>
      </c>
      <c r="E20">
        <v>8</v>
      </c>
    </row>
    <row r="21" spans="1:5" ht="12.75">
      <c r="A21" t="s">
        <v>23</v>
      </c>
      <c r="B21" s="1">
        <v>6557</v>
      </c>
      <c r="C21" s="1">
        <v>5890</v>
      </c>
      <c r="D21" s="1"/>
      <c r="E21" s="1">
        <v>8</v>
      </c>
    </row>
    <row r="22" spans="1:5" ht="12.75">
      <c r="A22" t="s">
        <v>28</v>
      </c>
      <c r="B22" s="3">
        <f>SUM(B10:B21)</f>
        <v>64111</v>
      </c>
      <c r="C22" s="2">
        <f>SUM(C10:C21)</f>
        <v>69278</v>
      </c>
      <c r="D22" t="s">
        <v>35</v>
      </c>
      <c r="E22" s="2">
        <f>SUM(E10:E21)</f>
        <v>158</v>
      </c>
    </row>
    <row r="24" spans="2:3" ht="12.75">
      <c r="B24" s="2" t="s">
        <v>10</v>
      </c>
      <c r="C24" s="2"/>
    </row>
    <row r="25" spans="2:5" ht="12.75">
      <c r="B25" s="6"/>
      <c r="C25" s="6" t="s">
        <v>157</v>
      </c>
      <c r="E25" s="6" t="s">
        <v>89</v>
      </c>
    </row>
    <row r="26" spans="1:5" ht="12.75">
      <c r="A26" t="s">
        <v>2</v>
      </c>
      <c r="C26">
        <v>14198</v>
      </c>
      <c r="E26">
        <v>66</v>
      </c>
    </row>
    <row r="27" spans="1:5" ht="12.75">
      <c r="A27" t="s">
        <v>4</v>
      </c>
      <c r="C27">
        <v>6944</v>
      </c>
      <c r="E27">
        <v>14</v>
      </c>
    </row>
    <row r="28" spans="1:5" ht="12.75">
      <c r="A28" t="s">
        <v>1</v>
      </c>
      <c r="C28">
        <v>2844</v>
      </c>
      <c r="E28">
        <v>0</v>
      </c>
    </row>
    <row r="29" spans="1:5" ht="12.75">
      <c r="A29" t="s">
        <v>27</v>
      </c>
      <c r="C29">
        <v>2415</v>
      </c>
      <c r="E29">
        <v>30</v>
      </c>
    </row>
    <row r="30" spans="1:5" ht="12.75">
      <c r="A30" t="s">
        <v>5</v>
      </c>
      <c r="C30">
        <v>1463</v>
      </c>
      <c r="E30">
        <v>9</v>
      </c>
    </row>
    <row r="31" spans="1:5" ht="12.75">
      <c r="A31" t="s">
        <v>3</v>
      </c>
      <c r="C31">
        <v>12941</v>
      </c>
      <c r="E31">
        <v>115</v>
      </c>
    </row>
    <row r="32" spans="1:5" ht="12.75">
      <c r="A32" t="s">
        <v>6</v>
      </c>
      <c r="C32">
        <v>24130</v>
      </c>
      <c r="E32">
        <v>52</v>
      </c>
    </row>
    <row r="33" spans="1:5" ht="12.75">
      <c r="A33" t="s">
        <v>7</v>
      </c>
      <c r="C33">
        <v>2989</v>
      </c>
      <c r="E33">
        <v>39</v>
      </c>
    </row>
    <row r="34" spans="1:5" ht="12.75">
      <c r="A34" t="s">
        <v>8</v>
      </c>
      <c r="C34">
        <v>25309</v>
      </c>
      <c r="E34">
        <v>161</v>
      </c>
    </row>
    <row r="35" spans="1:5" ht="12.75">
      <c r="A35" t="s">
        <v>32</v>
      </c>
      <c r="C35">
        <v>12086</v>
      </c>
      <c r="E35" s="1">
        <v>263</v>
      </c>
    </row>
    <row r="36" spans="1:5" ht="12.75">
      <c r="A36" t="s">
        <v>28</v>
      </c>
      <c r="B36" t="s">
        <v>35</v>
      </c>
      <c r="C36" s="2">
        <f>SUM(C26:C35)</f>
        <v>105319</v>
      </c>
      <c r="E36">
        <f>SUM(E26:E35)</f>
        <v>749</v>
      </c>
    </row>
    <row r="37" ht="12.75">
      <c r="C37" s="2"/>
    </row>
    <row r="38" ht="12.75">
      <c r="B38" s="2" t="s">
        <v>36</v>
      </c>
    </row>
    <row r="39" spans="2:5" ht="12.75">
      <c r="B39" s="6" t="s">
        <v>158</v>
      </c>
      <c r="C39" s="6" t="s">
        <v>176</v>
      </c>
      <c r="E39" s="6" t="s">
        <v>89</v>
      </c>
    </row>
    <row r="40" spans="1:5" ht="12.75">
      <c r="A40" t="s">
        <v>33</v>
      </c>
      <c r="B40">
        <v>95886</v>
      </c>
      <c r="C40">
        <v>56734</v>
      </c>
      <c r="E40">
        <v>171</v>
      </c>
    </row>
    <row r="42" ht="12.75">
      <c r="B42" s="2" t="s">
        <v>39</v>
      </c>
    </row>
    <row r="43" spans="2:5" ht="12.75">
      <c r="B43" s="6" t="s">
        <v>92</v>
      </c>
      <c r="E43" s="6" t="s">
        <v>89</v>
      </c>
    </row>
    <row r="44" spans="1:5" ht="12.75">
      <c r="A44" t="s">
        <v>2</v>
      </c>
      <c r="B44">
        <v>7855</v>
      </c>
      <c r="E44">
        <v>132</v>
      </c>
    </row>
    <row r="45" spans="1:5" ht="12.75">
      <c r="A45" t="s">
        <v>46</v>
      </c>
      <c r="B45">
        <v>2678</v>
      </c>
      <c r="E45">
        <v>0</v>
      </c>
    </row>
    <row r="46" spans="1:5" ht="12.75">
      <c r="A46" t="s">
        <v>57</v>
      </c>
      <c r="B46">
        <v>4586</v>
      </c>
      <c r="E46">
        <v>38</v>
      </c>
    </row>
    <row r="47" spans="1:5" ht="12.75">
      <c r="A47" t="s">
        <v>42</v>
      </c>
      <c r="B47">
        <v>3626</v>
      </c>
      <c r="E47">
        <v>0</v>
      </c>
    </row>
    <row r="48" spans="1:5" ht="12.75">
      <c r="A48" t="s">
        <v>43</v>
      </c>
      <c r="B48">
        <v>5384</v>
      </c>
      <c r="E48">
        <v>25</v>
      </c>
    </row>
    <row r="49" spans="1:5" ht="12.75">
      <c r="A49" t="s">
        <v>44</v>
      </c>
      <c r="B49">
        <v>3447</v>
      </c>
      <c r="E49">
        <v>4</v>
      </c>
    </row>
    <row r="50" spans="1:5" ht="12.75">
      <c r="A50" t="s">
        <v>45</v>
      </c>
      <c r="B50">
        <v>11010</v>
      </c>
      <c r="E50">
        <v>138</v>
      </c>
    </row>
    <row r="51" spans="1:5" ht="12.75">
      <c r="A51" t="s">
        <v>47</v>
      </c>
      <c r="B51">
        <v>3122</v>
      </c>
      <c r="E51">
        <v>0</v>
      </c>
    </row>
    <row r="52" spans="1:5" ht="12.75">
      <c r="A52" t="s">
        <v>48</v>
      </c>
      <c r="B52">
        <v>3987</v>
      </c>
      <c r="E52">
        <v>30</v>
      </c>
    </row>
    <row r="53" spans="1:5" ht="12.75">
      <c r="A53" t="s">
        <v>59</v>
      </c>
      <c r="B53">
        <v>3674</v>
      </c>
      <c r="E53">
        <v>19</v>
      </c>
    </row>
    <row r="54" spans="1:5" ht="12.75">
      <c r="A54" t="s">
        <v>49</v>
      </c>
      <c r="B54">
        <v>6282</v>
      </c>
      <c r="E54">
        <v>25</v>
      </c>
    </row>
    <row r="55" spans="1:5" ht="12.75">
      <c r="A55" t="s">
        <v>50</v>
      </c>
      <c r="B55">
        <v>5830</v>
      </c>
      <c r="E55">
        <v>49</v>
      </c>
    </row>
    <row r="56" spans="1:5" ht="12.75">
      <c r="A56" t="s">
        <v>51</v>
      </c>
      <c r="B56">
        <v>4978</v>
      </c>
      <c r="E56">
        <v>0</v>
      </c>
    </row>
    <row r="57" spans="1:5" ht="12.75">
      <c r="A57" t="s">
        <v>7</v>
      </c>
      <c r="B57">
        <v>23549</v>
      </c>
      <c r="E57">
        <v>13</v>
      </c>
    </row>
    <row r="58" spans="1:5" ht="12.75">
      <c r="A58" t="s">
        <v>52</v>
      </c>
      <c r="B58">
        <v>3734</v>
      </c>
      <c r="E58">
        <v>22</v>
      </c>
    </row>
    <row r="59" spans="1:5" ht="12.75">
      <c r="A59" t="s">
        <v>54</v>
      </c>
      <c r="B59">
        <v>4882</v>
      </c>
      <c r="E59">
        <v>60</v>
      </c>
    </row>
    <row r="60" spans="1:5" ht="12.75">
      <c r="A60" t="s">
        <v>53</v>
      </c>
      <c r="B60">
        <v>5924</v>
      </c>
      <c r="E60">
        <v>53</v>
      </c>
    </row>
    <row r="61" spans="1:5" ht="12.75">
      <c r="A61" t="s">
        <v>58</v>
      </c>
      <c r="B61">
        <v>4042</v>
      </c>
      <c r="E61">
        <v>28</v>
      </c>
    </row>
    <row r="62" spans="1:5" ht="12.75">
      <c r="A62" t="s">
        <v>55</v>
      </c>
      <c r="B62">
        <v>4612</v>
      </c>
      <c r="E62">
        <v>26</v>
      </c>
    </row>
    <row r="63" spans="1:5" ht="12.75">
      <c r="A63" t="s">
        <v>56</v>
      </c>
      <c r="B63" s="1">
        <v>3352</v>
      </c>
      <c r="E63" s="1">
        <v>11</v>
      </c>
    </row>
    <row r="64" spans="1:5" ht="12.75">
      <c r="A64" t="s">
        <v>28</v>
      </c>
      <c r="B64">
        <f>SUM(B44:B63)</f>
        <v>116554</v>
      </c>
      <c r="E64">
        <f>SUM(E44:E63)</f>
        <v>673</v>
      </c>
    </row>
    <row r="66" spans="2:3" ht="12.75">
      <c r="B66" s="2" t="s">
        <v>93</v>
      </c>
      <c r="C66" s="2"/>
    </row>
    <row r="67" spans="2:5" ht="12.75">
      <c r="B67" s="6" t="s">
        <v>177</v>
      </c>
      <c r="C67" s="6" t="s">
        <v>160</v>
      </c>
      <c r="E67" s="6" t="s">
        <v>89</v>
      </c>
    </row>
    <row r="68" spans="1:5" ht="12.75">
      <c r="A68" t="s">
        <v>95</v>
      </c>
      <c r="B68">
        <v>5122</v>
      </c>
      <c r="C68">
        <v>7291</v>
      </c>
      <c r="E68">
        <v>0</v>
      </c>
    </row>
    <row r="69" spans="1:5" ht="12.75">
      <c r="A69" t="s">
        <v>96</v>
      </c>
      <c r="B69">
        <v>10844</v>
      </c>
      <c r="C69">
        <v>11295</v>
      </c>
      <c r="E69">
        <v>23</v>
      </c>
    </row>
    <row r="70" spans="1:5" ht="12.75">
      <c r="A70" t="s">
        <v>33</v>
      </c>
      <c r="B70">
        <v>15964</v>
      </c>
      <c r="C70">
        <v>40647</v>
      </c>
      <c r="E70">
        <v>46</v>
      </c>
    </row>
    <row r="71" spans="1:5" ht="12.75">
      <c r="A71" t="s">
        <v>81</v>
      </c>
      <c r="B71">
        <v>9545</v>
      </c>
      <c r="C71">
        <v>9411</v>
      </c>
      <c r="E71">
        <v>14</v>
      </c>
    </row>
    <row r="72" spans="1:5" ht="12.75">
      <c r="A72" t="s">
        <v>98</v>
      </c>
      <c r="B72">
        <v>15309</v>
      </c>
      <c r="C72">
        <v>16017</v>
      </c>
      <c r="E72">
        <v>30</v>
      </c>
    </row>
    <row r="73" spans="1:5" ht="12.75">
      <c r="A73" t="s">
        <v>99</v>
      </c>
      <c r="B73" s="4">
        <v>2605</v>
      </c>
      <c r="C73" s="1">
        <v>6810</v>
      </c>
      <c r="D73" s="1"/>
      <c r="E73" s="1">
        <v>4</v>
      </c>
    </row>
    <row r="74" spans="1:5" ht="12.75">
      <c r="A74" t="s">
        <v>9</v>
      </c>
      <c r="B74" s="1">
        <v>6996</v>
      </c>
      <c r="C74" s="1">
        <v>10937</v>
      </c>
      <c r="D74" s="1"/>
      <c r="E74" s="1">
        <v>30</v>
      </c>
    </row>
    <row r="75" spans="1:5" ht="12.75">
      <c r="A75" t="s">
        <v>28</v>
      </c>
      <c r="B75" s="4">
        <v>66385</v>
      </c>
      <c r="C75" s="2">
        <f>SUM(C68:C74)</f>
        <v>102408</v>
      </c>
      <c r="E75">
        <f>SUM(E68:E74)</f>
        <v>147</v>
      </c>
    </row>
    <row r="76" spans="2:3" ht="12.75">
      <c r="B76" t="s">
        <v>35</v>
      </c>
      <c r="C76" s="2"/>
    </row>
    <row r="77" ht="12.75">
      <c r="C77" s="2"/>
    </row>
    <row r="78" ht="12.75">
      <c r="C78" s="2"/>
    </row>
    <row r="79" ht="12.75">
      <c r="C79" s="2"/>
    </row>
    <row r="81" spans="2:5" ht="12.75">
      <c r="B81" s="2" t="s">
        <v>60</v>
      </c>
      <c r="C81" s="2"/>
      <c r="E81" s="6"/>
    </row>
    <row r="82" spans="2:5" ht="12.75">
      <c r="B82" s="6" t="s">
        <v>161</v>
      </c>
      <c r="C82" s="6" t="s">
        <v>180</v>
      </c>
      <c r="E82" s="6" t="s">
        <v>89</v>
      </c>
    </row>
    <row r="83" spans="1:5" ht="12.75">
      <c r="A83" t="s">
        <v>0</v>
      </c>
      <c r="B83">
        <v>3424</v>
      </c>
      <c r="C83">
        <v>1886</v>
      </c>
      <c r="E83">
        <v>0</v>
      </c>
    </row>
    <row r="84" spans="1:5" ht="12.75">
      <c r="A84" t="s">
        <v>63</v>
      </c>
      <c r="B84">
        <v>472</v>
      </c>
      <c r="C84">
        <v>263</v>
      </c>
      <c r="E84">
        <v>0</v>
      </c>
    </row>
    <row r="85" spans="1:5" ht="12.75">
      <c r="A85" t="s">
        <v>64</v>
      </c>
      <c r="B85">
        <v>5032</v>
      </c>
      <c r="C85">
        <v>1573</v>
      </c>
      <c r="E85">
        <v>5</v>
      </c>
    </row>
    <row r="86" spans="1:5" ht="12.75">
      <c r="A86" t="s">
        <v>65</v>
      </c>
      <c r="B86">
        <v>5628</v>
      </c>
      <c r="C86">
        <v>2466</v>
      </c>
      <c r="E86">
        <v>22</v>
      </c>
    </row>
    <row r="87" spans="1:5" ht="12.75">
      <c r="A87" t="s">
        <v>66</v>
      </c>
      <c r="B87">
        <v>2794</v>
      </c>
      <c r="C87">
        <v>1400</v>
      </c>
      <c r="E87">
        <v>3</v>
      </c>
    </row>
    <row r="88" spans="1:5" ht="12.75">
      <c r="A88" t="s">
        <v>67</v>
      </c>
      <c r="B88">
        <v>14735</v>
      </c>
      <c r="C88">
        <v>8708</v>
      </c>
      <c r="E88">
        <v>11</v>
      </c>
    </row>
    <row r="89" spans="1:5" ht="12.75">
      <c r="A89" t="s">
        <v>68</v>
      </c>
      <c r="B89">
        <v>7110</v>
      </c>
      <c r="C89">
        <v>2353</v>
      </c>
      <c r="E89">
        <v>13</v>
      </c>
    </row>
    <row r="90" spans="1:5" ht="12.75">
      <c r="A90" t="s">
        <v>69</v>
      </c>
      <c r="B90">
        <v>6208</v>
      </c>
      <c r="C90">
        <v>2579</v>
      </c>
      <c r="E90">
        <v>3</v>
      </c>
    </row>
    <row r="91" spans="1:5" ht="12.75">
      <c r="A91" t="s">
        <v>70</v>
      </c>
      <c r="B91">
        <v>31190</v>
      </c>
      <c r="C91">
        <v>13863</v>
      </c>
      <c r="E91">
        <v>22</v>
      </c>
    </row>
    <row r="92" spans="1:5" ht="12.75">
      <c r="A92" t="s">
        <v>71</v>
      </c>
      <c r="B92">
        <v>13464</v>
      </c>
      <c r="C92">
        <v>6288</v>
      </c>
      <c r="E92">
        <v>7</v>
      </c>
    </row>
    <row r="93" spans="1:5" ht="12.75">
      <c r="A93" t="s">
        <v>72</v>
      </c>
      <c r="B93" s="1">
        <v>3510</v>
      </c>
      <c r="C93" s="1">
        <v>3848</v>
      </c>
      <c r="E93" s="1">
        <v>0</v>
      </c>
    </row>
    <row r="94" spans="1:5" ht="12.75">
      <c r="A94" t="s">
        <v>28</v>
      </c>
      <c r="B94" s="2">
        <f>SUM(B83:B93)</f>
        <v>93567</v>
      </c>
      <c r="C94">
        <f>SUM(C83:C93)</f>
        <v>45227</v>
      </c>
      <c r="E94">
        <f>SUM(E83:E93)</f>
        <v>86</v>
      </c>
    </row>
    <row r="96" spans="2:3" ht="12.75">
      <c r="B96" s="2" t="s">
        <v>73</v>
      </c>
      <c r="C96" s="2"/>
    </row>
    <row r="97" spans="2:5" ht="12.75">
      <c r="B97" s="6" t="s">
        <v>164</v>
      </c>
      <c r="C97" s="6" t="s">
        <v>178</v>
      </c>
      <c r="E97" s="6" t="s">
        <v>89</v>
      </c>
    </row>
    <row r="98" spans="1:5" ht="12.75">
      <c r="A98" t="s">
        <v>76</v>
      </c>
      <c r="B98">
        <v>3581</v>
      </c>
      <c r="C98">
        <v>1801</v>
      </c>
      <c r="E98">
        <v>0</v>
      </c>
    </row>
    <row r="99" spans="1:5" ht="12.75">
      <c r="A99" t="s">
        <v>78</v>
      </c>
      <c r="B99">
        <v>7935</v>
      </c>
      <c r="C99">
        <v>6468</v>
      </c>
      <c r="E99">
        <v>3</v>
      </c>
    </row>
    <row r="100" spans="1:5" ht="12.75">
      <c r="A100" t="s">
        <v>77</v>
      </c>
      <c r="B100">
        <v>16849</v>
      </c>
      <c r="C100">
        <v>15023</v>
      </c>
      <c r="E100">
        <v>22</v>
      </c>
    </row>
    <row r="101" spans="1:5" ht="12.75">
      <c r="A101" t="s">
        <v>79</v>
      </c>
      <c r="B101">
        <v>8088</v>
      </c>
      <c r="C101">
        <v>3100</v>
      </c>
      <c r="E101">
        <v>0</v>
      </c>
    </row>
    <row r="102" spans="1:5" ht="12.75">
      <c r="A102" t="s">
        <v>97</v>
      </c>
      <c r="B102">
        <v>11909</v>
      </c>
      <c r="C102">
        <v>6542</v>
      </c>
      <c r="E102">
        <v>16</v>
      </c>
    </row>
    <row r="103" spans="1:5" ht="12.75">
      <c r="A103" t="s">
        <v>80</v>
      </c>
      <c r="B103" s="1">
        <v>49778</v>
      </c>
      <c r="C103" s="1">
        <v>28751</v>
      </c>
      <c r="D103" s="1"/>
      <c r="E103" s="1">
        <v>59</v>
      </c>
    </row>
    <row r="104" spans="1:5" ht="12.75">
      <c r="A104" t="s">
        <v>28</v>
      </c>
      <c r="B104" s="2">
        <f>SUM(B98:B103)</f>
        <v>98140</v>
      </c>
      <c r="C104">
        <f>SUM(C98:C103)</f>
        <v>61685</v>
      </c>
      <c r="E104">
        <f>SUM(E98:E103)</f>
        <v>100</v>
      </c>
    </row>
  </sheetData>
  <sheetProtection/>
  <printOptions/>
  <pageMargins left="0.75" right="0.75" top="0.75" bottom="0.75" header="0.5" footer="0.5"/>
  <pageSetup horizontalDpi="600" verticalDpi="600" orientation="landscape" r:id="rId1"/>
  <headerFooter alignWithMargins="0">
    <oddHeader>&amp;C&amp;"Arial,Bold"&amp;11State Board of Education&amp;R&amp;"Arial,Bold"&amp;11General Election
November 3, 1998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6:H23"/>
  <sheetViews>
    <sheetView zoomScalePageLayoutView="0" workbookViewId="0" topLeftCell="A2">
      <selection activeCell="G18" sqref="G18"/>
    </sheetView>
  </sheetViews>
  <sheetFormatPr defaultColWidth="9.140625" defaultRowHeight="12.75"/>
  <cols>
    <col min="2" max="2" width="12.28125" style="0" customWidth="1"/>
    <col min="3" max="3" width="11.7109375" style="0" customWidth="1"/>
    <col min="4" max="4" width="18.8515625" style="0" customWidth="1"/>
    <col min="7" max="7" width="13.57421875" style="0" customWidth="1"/>
    <col min="8" max="8" width="13.140625" style="0" customWidth="1"/>
  </cols>
  <sheetData>
    <row r="6" spans="2:8" ht="12.75">
      <c r="B6" s="2" t="s">
        <v>181</v>
      </c>
      <c r="C6" s="2" t="s">
        <v>182</v>
      </c>
      <c r="D6" s="2" t="s">
        <v>183</v>
      </c>
      <c r="F6" s="2" t="s">
        <v>186</v>
      </c>
      <c r="G6" s="2" t="s">
        <v>187</v>
      </c>
      <c r="H6" s="2" t="s">
        <v>188</v>
      </c>
    </row>
    <row r="7" ht="12.75">
      <c r="G7" t="s">
        <v>35</v>
      </c>
    </row>
    <row r="8" spans="2:8" ht="12.75">
      <c r="B8" t="s">
        <v>12</v>
      </c>
      <c r="C8">
        <v>195</v>
      </c>
      <c r="D8">
        <v>101</v>
      </c>
      <c r="F8" t="s">
        <v>78</v>
      </c>
      <c r="G8">
        <v>468</v>
      </c>
      <c r="H8">
        <v>1794</v>
      </c>
    </row>
    <row r="9" spans="2:8" ht="12.75">
      <c r="B9" t="s">
        <v>13</v>
      </c>
      <c r="C9">
        <v>655</v>
      </c>
      <c r="D9">
        <v>379</v>
      </c>
      <c r="F9" t="s">
        <v>77</v>
      </c>
      <c r="G9">
        <v>1346</v>
      </c>
      <c r="H9">
        <v>2978</v>
      </c>
    </row>
    <row r="10" spans="2:8" ht="12.75">
      <c r="B10" t="s">
        <v>27</v>
      </c>
      <c r="C10">
        <v>1010</v>
      </c>
      <c r="D10">
        <v>692</v>
      </c>
      <c r="F10" t="s">
        <v>79</v>
      </c>
      <c r="G10">
        <v>209</v>
      </c>
      <c r="H10">
        <v>591</v>
      </c>
    </row>
    <row r="11" spans="2:8" ht="12.75">
      <c r="B11" t="s">
        <v>14</v>
      </c>
      <c r="C11">
        <v>1314</v>
      </c>
      <c r="D11">
        <v>689</v>
      </c>
      <c r="F11" t="s">
        <v>97</v>
      </c>
      <c r="G11">
        <v>802</v>
      </c>
      <c r="H11">
        <v>1594</v>
      </c>
    </row>
    <row r="12" spans="2:8" ht="12.75">
      <c r="B12" t="s">
        <v>15</v>
      </c>
      <c r="C12">
        <v>764</v>
      </c>
      <c r="D12">
        <v>659</v>
      </c>
      <c r="F12" t="s">
        <v>80</v>
      </c>
      <c r="G12">
        <v>6181</v>
      </c>
      <c r="H12">
        <v>7784</v>
      </c>
    </row>
    <row r="13" spans="2:8" ht="12.75">
      <c r="B13" t="s">
        <v>153</v>
      </c>
      <c r="C13">
        <v>1409</v>
      </c>
      <c r="D13">
        <v>596</v>
      </c>
      <c r="F13" s="2" t="s">
        <v>184</v>
      </c>
      <c r="G13" s="2">
        <f>SUM(G8:G12)</f>
        <v>9006</v>
      </c>
      <c r="H13" s="2">
        <f>SUM(H8:H12)</f>
        <v>14741</v>
      </c>
    </row>
    <row r="14" spans="2:8" ht="12.75">
      <c r="B14" t="s">
        <v>18</v>
      </c>
      <c r="C14">
        <v>1981</v>
      </c>
      <c r="D14">
        <v>958</v>
      </c>
      <c r="F14" s="2" t="s">
        <v>185</v>
      </c>
      <c r="G14" s="2">
        <v>9006</v>
      </c>
      <c r="H14" s="2">
        <v>14741</v>
      </c>
    </row>
    <row r="15" spans="2:4" ht="12.75">
      <c r="B15" t="s">
        <v>154</v>
      </c>
      <c r="C15">
        <v>222</v>
      </c>
      <c r="D15">
        <v>79</v>
      </c>
    </row>
    <row r="16" spans="2:4" ht="12.75">
      <c r="B16" t="s">
        <v>20</v>
      </c>
      <c r="C16">
        <v>4121</v>
      </c>
      <c r="D16">
        <v>1159</v>
      </c>
    </row>
    <row r="17" spans="2:4" ht="12.75">
      <c r="B17" t="s">
        <v>21</v>
      </c>
      <c r="C17">
        <v>3504</v>
      </c>
      <c r="D17">
        <v>1769</v>
      </c>
    </row>
    <row r="18" spans="2:4" ht="12.75">
      <c r="B18" t="s">
        <v>8</v>
      </c>
      <c r="C18">
        <v>231</v>
      </c>
      <c r="D18">
        <v>316</v>
      </c>
    </row>
    <row r="19" spans="2:4" ht="12.75">
      <c r="B19" t="s">
        <v>22</v>
      </c>
      <c r="C19">
        <v>465</v>
      </c>
      <c r="D19">
        <v>241</v>
      </c>
    </row>
    <row r="20" spans="2:4" ht="12.75">
      <c r="B20" t="s">
        <v>32</v>
      </c>
      <c r="C20">
        <v>353</v>
      </c>
      <c r="D20">
        <v>186</v>
      </c>
    </row>
    <row r="21" spans="2:4" ht="12.75">
      <c r="B21" t="s">
        <v>23</v>
      </c>
      <c r="C21">
        <v>1176</v>
      </c>
      <c r="D21">
        <v>2081</v>
      </c>
    </row>
    <row r="22" spans="2:4" ht="12.75">
      <c r="B22" s="2" t="s">
        <v>184</v>
      </c>
      <c r="C22" s="2">
        <f>SUM(C8:C21)</f>
        <v>17400</v>
      </c>
      <c r="D22" s="2">
        <f>SUM(D8:D21)</f>
        <v>9905</v>
      </c>
    </row>
    <row r="23" spans="2:4" ht="12.75">
      <c r="B23" s="2" t="s">
        <v>185</v>
      </c>
      <c r="C23" s="2">
        <v>17400</v>
      </c>
      <c r="D23" s="2">
        <v>9905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&amp;L&amp;"Arial,Bold"Republican Primary&amp;C&amp;"Arial,Bold"State Board of Education&amp;R&amp;"Arial,Bold"June 4, 2002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13.28125" style="0" customWidth="1"/>
    <col min="2" max="2" width="16.28125" style="13" customWidth="1"/>
    <col min="3" max="3" width="19.57421875" style="13" customWidth="1"/>
    <col min="4" max="4" width="16.28125" style="13" customWidth="1"/>
    <col min="5" max="5" width="18.140625" style="13" customWidth="1"/>
    <col min="6" max="16384" width="9.140625" style="3" customWidth="1"/>
  </cols>
  <sheetData>
    <row r="1" spans="1:5" ht="12.75">
      <c r="A1" s="14" t="s">
        <v>35</v>
      </c>
      <c r="B1" s="100" t="s">
        <v>189</v>
      </c>
      <c r="C1" s="101"/>
      <c r="D1" s="100" t="s">
        <v>190</v>
      </c>
      <c r="E1" s="101"/>
    </row>
    <row r="2" spans="1:5" ht="12.75">
      <c r="A2" s="14" t="s">
        <v>191</v>
      </c>
      <c r="B2" s="17" t="s">
        <v>102</v>
      </c>
      <c r="C2" s="17" t="s">
        <v>193</v>
      </c>
      <c r="D2" s="17" t="s">
        <v>194</v>
      </c>
      <c r="E2" s="17" t="s">
        <v>136</v>
      </c>
    </row>
    <row r="3" spans="1:5" ht="12.75">
      <c r="A3" s="14"/>
      <c r="B3" s="11"/>
      <c r="C3" s="11"/>
      <c r="D3" s="11"/>
      <c r="E3" s="11"/>
    </row>
    <row r="4" spans="1:5" ht="12.75">
      <c r="A4" s="15" t="s">
        <v>12</v>
      </c>
      <c r="B4" s="12">
        <v>1667</v>
      </c>
      <c r="C4" s="12">
        <v>2807</v>
      </c>
      <c r="D4" s="12"/>
      <c r="E4" s="12"/>
    </row>
    <row r="5" spans="1:5" ht="12.75">
      <c r="A5" s="15" t="s">
        <v>13</v>
      </c>
      <c r="B5" s="12">
        <v>1099</v>
      </c>
      <c r="C5" s="12">
        <v>2131</v>
      </c>
      <c r="D5" s="12"/>
      <c r="E5" s="12"/>
    </row>
    <row r="6" spans="1:5" ht="12.75">
      <c r="A6" s="15" t="s">
        <v>27</v>
      </c>
      <c r="B6" s="12">
        <v>530</v>
      </c>
      <c r="C6" s="12">
        <v>824</v>
      </c>
      <c r="D6" s="12"/>
      <c r="E6" s="12"/>
    </row>
    <row r="7" spans="1:5" ht="12.75">
      <c r="A7" s="15" t="s">
        <v>14</v>
      </c>
      <c r="B7" s="12">
        <v>1190</v>
      </c>
      <c r="C7" s="12">
        <v>2422</v>
      </c>
      <c r="D7" s="12"/>
      <c r="E7" s="12"/>
    </row>
    <row r="8" spans="1:5" ht="12.75">
      <c r="A8" s="15" t="s">
        <v>15</v>
      </c>
      <c r="B8" s="12">
        <v>998</v>
      </c>
      <c r="C8" s="12">
        <v>1891</v>
      </c>
      <c r="D8" s="12"/>
      <c r="E8" s="12"/>
    </row>
    <row r="9" spans="1:5" ht="12.75">
      <c r="A9" s="15" t="s">
        <v>153</v>
      </c>
      <c r="B9" s="12">
        <v>638</v>
      </c>
      <c r="C9" s="12">
        <v>1620</v>
      </c>
      <c r="D9" s="12"/>
      <c r="E9" s="12"/>
    </row>
    <row r="10" spans="1:5" ht="12.75">
      <c r="A10" s="15" t="s">
        <v>192</v>
      </c>
      <c r="B10" s="12"/>
      <c r="C10" s="12"/>
      <c r="D10" s="12">
        <v>3298</v>
      </c>
      <c r="E10" s="12">
        <v>2458</v>
      </c>
    </row>
    <row r="11" spans="1:5" ht="12.75">
      <c r="A11" s="15" t="s">
        <v>77</v>
      </c>
      <c r="B11" s="12"/>
      <c r="C11" s="12"/>
      <c r="D11" s="12">
        <v>1936</v>
      </c>
      <c r="E11" s="12">
        <v>5140</v>
      </c>
    </row>
    <row r="12" spans="1:5" ht="12.75">
      <c r="A12" s="15" t="s">
        <v>18</v>
      </c>
      <c r="B12" s="12">
        <v>361</v>
      </c>
      <c r="C12" s="12">
        <v>577</v>
      </c>
      <c r="D12" s="12"/>
      <c r="E12" s="12"/>
    </row>
    <row r="13" spans="1:5" ht="12.75">
      <c r="A13" s="15" t="s">
        <v>154</v>
      </c>
      <c r="B13" s="12">
        <v>808</v>
      </c>
      <c r="C13" s="12">
        <v>2810</v>
      </c>
      <c r="D13" s="12"/>
      <c r="E13" s="12"/>
    </row>
    <row r="14" spans="1:5" ht="12.75">
      <c r="A14" s="15" t="s">
        <v>20</v>
      </c>
      <c r="B14" s="12">
        <v>1582</v>
      </c>
      <c r="C14" s="12">
        <v>3935</v>
      </c>
      <c r="D14" s="12"/>
      <c r="E14" s="12"/>
    </row>
    <row r="15" spans="1:5" ht="12.75">
      <c r="A15" s="15" t="s">
        <v>79</v>
      </c>
      <c r="B15" s="12"/>
      <c r="C15" s="12"/>
      <c r="D15" s="12">
        <v>1158</v>
      </c>
      <c r="E15" s="12">
        <v>2074</v>
      </c>
    </row>
    <row r="16" spans="1:5" ht="12.75">
      <c r="A16" s="15" t="s">
        <v>21</v>
      </c>
      <c r="B16" s="12">
        <v>1970</v>
      </c>
      <c r="C16" s="12">
        <v>2448</v>
      </c>
      <c r="D16" s="12"/>
      <c r="E16" s="12"/>
    </row>
    <row r="17" spans="1:5" ht="12.75">
      <c r="A17" s="15" t="s">
        <v>97</v>
      </c>
      <c r="B17" s="12"/>
      <c r="C17" s="12"/>
      <c r="D17" s="12">
        <v>1679</v>
      </c>
      <c r="E17" s="12">
        <v>4470</v>
      </c>
    </row>
    <row r="18" spans="1:5" ht="12.75">
      <c r="A18" s="15" t="s">
        <v>80</v>
      </c>
      <c r="B18" s="12"/>
      <c r="C18" s="12"/>
      <c r="D18" s="12">
        <v>4138</v>
      </c>
      <c r="E18" s="12">
        <v>13296</v>
      </c>
    </row>
    <row r="19" spans="1:5" ht="12.75">
      <c r="A19" s="15" t="s">
        <v>8</v>
      </c>
      <c r="B19" s="12">
        <v>1118</v>
      </c>
      <c r="C19" s="12">
        <v>1244</v>
      </c>
      <c r="D19" s="12"/>
      <c r="E19" s="12"/>
    </row>
    <row r="20" spans="1:5" ht="12.75">
      <c r="A20" s="15" t="s">
        <v>22</v>
      </c>
      <c r="B20" s="12">
        <v>2196</v>
      </c>
      <c r="C20" s="12">
        <v>2808</v>
      </c>
      <c r="D20" s="12"/>
      <c r="E20" s="12"/>
    </row>
    <row r="21" spans="1:5" ht="12.75">
      <c r="A21" s="15" t="s">
        <v>32</v>
      </c>
      <c r="B21" s="12">
        <v>335</v>
      </c>
      <c r="C21" s="12">
        <v>533</v>
      </c>
      <c r="D21" s="12"/>
      <c r="E21" s="12"/>
    </row>
    <row r="22" spans="1:5" ht="12.75">
      <c r="A22" s="15" t="s">
        <v>23</v>
      </c>
      <c r="B22" s="12">
        <v>1552</v>
      </c>
      <c r="C22" s="12">
        <v>2679</v>
      </c>
      <c r="D22" s="12"/>
      <c r="E22" s="12"/>
    </row>
    <row r="23" spans="1:5" ht="12.75">
      <c r="A23" s="14" t="s">
        <v>184</v>
      </c>
      <c r="B23" s="18">
        <f>SUM(B4:B22)</f>
        <v>16044</v>
      </c>
      <c r="C23" s="18">
        <f>SUM(C4:C22)</f>
        <v>28729</v>
      </c>
      <c r="D23" s="18">
        <f>SUM(D4:D22)</f>
        <v>12209</v>
      </c>
      <c r="E23" s="18">
        <f>SUM(E4:E22)</f>
        <v>27438</v>
      </c>
    </row>
    <row r="24" spans="1:5" ht="12.75">
      <c r="A24" s="14" t="s">
        <v>185</v>
      </c>
      <c r="B24" s="19">
        <v>16044</v>
      </c>
      <c r="C24" s="19">
        <v>28729</v>
      </c>
      <c r="D24" s="19">
        <v>12209</v>
      </c>
      <c r="E24" s="19">
        <v>27438</v>
      </c>
    </row>
    <row r="25" ht="12.75">
      <c r="A25" s="16"/>
    </row>
  </sheetData>
  <sheetProtection/>
  <mergeCells count="2">
    <mergeCell ref="B1:C1"/>
    <mergeCell ref="D1:E1"/>
  </mergeCells>
  <printOptions/>
  <pageMargins left="0.75" right="0.75" top="1" bottom="1" header="0.5" footer="0.5"/>
  <pageSetup horizontalDpi="600" verticalDpi="600" orientation="portrait" r:id="rId1"/>
  <headerFooter alignWithMargins="0">
    <oddHeader>&amp;L&amp;"Arial,Bold"Democratic Primary&amp;C&amp;"Arial,Bold"State School Board&amp;R&amp;"Arial,Bold"June 25, 2002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BS13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30.421875" style="0" bestFit="1" customWidth="1"/>
    <col min="2" max="2" width="5.140625" style="0" bestFit="1" customWidth="1"/>
    <col min="3" max="3" width="24.421875" style="0" bestFit="1" customWidth="1"/>
    <col min="4" max="4" width="13.28125" style="0" bestFit="1" customWidth="1"/>
    <col min="5" max="5" width="7.8515625" style="0" bestFit="1" customWidth="1"/>
    <col min="6" max="7" width="7.421875" style="0" bestFit="1" customWidth="1"/>
    <col min="8" max="8" width="5.00390625" style="0" bestFit="1" customWidth="1"/>
    <col min="9" max="9" width="6.28125" style="0" bestFit="1" customWidth="1"/>
    <col min="10" max="10" width="7.140625" style="0" bestFit="1" customWidth="1"/>
    <col min="11" max="11" width="5.8515625" style="0" bestFit="1" customWidth="1"/>
    <col min="12" max="12" width="7.7109375" style="0" bestFit="1" customWidth="1"/>
    <col min="13" max="13" width="9.421875" style="0" bestFit="1" customWidth="1"/>
    <col min="14" max="14" width="8.8515625" style="0" bestFit="1" customWidth="1"/>
    <col min="15" max="15" width="6.7109375" style="0" bestFit="1" customWidth="1"/>
    <col min="16" max="16" width="8.140625" style="0" bestFit="1" customWidth="1"/>
    <col min="17" max="17" width="6.28125" style="0" bestFit="1" customWidth="1"/>
    <col min="18" max="18" width="5.00390625" style="0" bestFit="1" customWidth="1"/>
    <col min="19" max="19" width="8.28125" style="0" bestFit="1" customWidth="1"/>
    <col min="20" max="20" width="6.140625" style="0" bestFit="1" customWidth="1"/>
    <col min="21" max="21" width="6.8515625" style="0" bestFit="1" customWidth="1"/>
    <col min="22" max="22" width="8.28125" style="0" bestFit="1" customWidth="1"/>
    <col min="23" max="23" width="6.28125" style="0" bestFit="1" customWidth="1"/>
    <col min="24" max="24" width="9.00390625" style="0" bestFit="1" customWidth="1"/>
    <col min="26" max="26" width="7.7109375" style="0" bestFit="1" customWidth="1"/>
    <col min="27" max="27" width="5.00390625" style="0" bestFit="1" customWidth="1"/>
    <col min="28" max="28" width="6.140625" style="0" bestFit="1" customWidth="1"/>
    <col min="29" max="29" width="7.00390625" style="0" bestFit="1" customWidth="1"/>
    <col min="30" max="30" width="6.8515625" style="0" bestFit="1" customWidth="1"/>
    <col min="31" max="31" width="9.28125" style="0" bestFit="1" customWidth="1"/>
    <col min="32" max="32" width="7.140625" style="0" bestFit="1" customWidth="1"/>
    <col min="33" max="33" width="7.28125" style="0" bestFit="1" customWidth="1"/>
    <col min="34" max="34" width="7.57421875" style="0" bestFit="1" customWidth="1"/>
    <col min="35" max="35" width="7.140625" style="0" bestFit="1" customWidth="1"/>
    <col min="36" max="36" width="7.00390625" style="0" bestFit="1" customWidth="1"/>
    <col min="37" max="37" width="5.00390625" style="0" bestFit="1" customWidth="1"/>
    <col min="38" max="38" width="5.8515625" style="0" bestFit="1" customWidth="1"/>
    <col min="39" max="40" width="7.8515625" style="0" bestFit="1" customWidth="1"/>
    <col min="41" max="41" width="8.28125" style="0" bestFit="1" customWidth="1"/>
    <col min="42" max="42" width="6.140625" style="0" bestFit="1" customWidth="1"/>
    <col min="43" max="43" width="10.00390625" style="0" bestFit="1" customWidth="1"/>
    <col min="44" max="44" width="8.8515625" style="0" bestFit="1" customWidth="1"/>
    <col min="45" max="45" width="6.00390625" style="0" bestFit="1" customWidth="1"/>
    <col min="46" max="46" width="9.57421875" style="0" bestFit="1" customWidth="1"/>
    <col min="47" max="47" width="8.28125" style="0" bestFit="1" customWidth="1"/>
    <col min="48" max="48" width="6.57421875" style="0" bestFit="1" customWidth="1"/>
    <col min="49" max="49" width="8.00390625" style="0" bestFit="1" customWidth="1"/>
    <col min="50" max="50" width="8.140625" style="0" bestFit="1" customWidth="1"/>
    <col min="51" max="51" width="6.57421875" style="0" bestFit="1" customWidth="1"/>
    <col min="52" max="52" width="8.00390625" style="0" bestFit="1" customWidth="1"/>
    <col min="53" max="53" width="6.421875" style="0" bestFit="1" customWidth="1"/>
    <col min="54" max="54" width="7.140625" style="0" bestFit="1" customWidth="1"/>
    <col min="55" max="55" width="11.28125" style="0" bestFit="1" customWidth="1"/>
    <col min="56" max="56" width="7.140625" style="0" bestFit="1" customWidth="1"/>
    <col min="57" max="57" width="6.00390625" style="0" bestFit="1" customWidth="1"/>
    <col min="58" max="58" width="7.7109375" style="0" bestFit="1" customWidth="1"/>
    <col min="59" max="59" width="4.7109375" style="0" bestFit="1" customWidth="1"/>
    <col min="60" max="60" width="8.7109375" style="0" bestFit="1" customWidth="1"/>
    <col min="61" max="61" width="7.140625" style="0" bestFit="1" customWidth="1"/>
    <col min="62" max="62" width="6.7109375" style="0" bestFit="1" customWidth="1"/>
    <col min="63" max="63" width="7.7109375" style="0" bestFit="1" customWidth="1"/>
    <col min="64" max="64" width="7.00390625" style="0" bestFit="1" customWidth="1"/>
    <col min="65" max="65" width="8.8515625" style="0" bestFit="1" customWidth="1"/>
    <col min="66" max="66" width="9.8515625" style="0" bestFit="1" customWidth="1"/>
    <col min="67" max="67" width="10.421875" style="0" bestFit="1" customWidth="1"/>
    <col min="68" max="68" width="6.8515625" style="0" bestFit="1" customWidth="1"/>
    <col min="69" max="69" width="10.8515625" style="0" bestFit="1" customWidth="1"/>
    <col min="70" max="70" width="6.7109375" style="0" bestFit="1" customWidth="1"/>
    <col min="71" max="71" width="7.8515625" style="0" bestFit="1" customWidth="1"/>
  </cols>
  <sheetData>
    <row r="1" spans="4:71" ht="12.75">
      <c r="D1" t="s">
        <v>209</v>
      </c>
      <c r="E1" t="s">
        <v>2</v>
      </c>
      <c r="F1" t="s">
        <v>84</v>
      </c>
      <c r="G1" t="s">
        <v>12</v>
      </c>
      <c r="H1" t="s">
        <v>0</v>
      </c>
      <c r="I1" t="s">
        <v>95</v>
      </c>
      <c r="J1" t="s">
        <v>46</v>
      </c>
      <c r="K1" t="s">
        <v>57</v>
      </c>
      <c r="L1" t="s">
        <v>4</v>
      </c>
      <c r="M1" t="s">
        <v>13</v>
      </c>
      <c r="N1" t="s">
        <v>76</v>
      </c>
      <c r="O1" t="s">
        <v>1</v>
      </c>
      <c r="P1" t="s">
        <v>42</v>
      </c>
      <c r="Q1" t="s">
        <v>43</v>
      </c>
      <c r="R1" t="s">
        <v>27</v>
      </c>
      <c r="S1" t="s">
        <v>5</v>
      </c>
      <c r="T1" t="s">
        <v>14</v>
      </c>
      <c r="U1" t="s">
        <v>63</v>
      </c>
      <c r="V1" t="s">
        <v>44</v>
      </c>
      <c r="W1" t="s">
        <v>3</v>
      </c>
      <c r="X1" t="s">
        <v>15</v>
      </c>
      <c r="Y1" t="s">
        <v>16</v>
      </c>
      <c r="Z1" t="s">
        <v>96</v>
      </c>
      <c r="AA1" t="s">
        <v>153</v>
      </c>
      <c r="AB1" t="s">
        <v>45</v>
      </c>
      <c r="AC1" t="s">
        <v>78</v>
      </c>
      <c r="AD1" t="s">
        <v>6</v>
      </c>
      <c r="AE1" t="s">
        <v>85</v>
      </c>
      <c r="AF1" t="s">
        <v>77</v>
      </c>
      <c r="AG1" t="s">
        <v>64</v>
      </c>
      <c r="AH1" t="s">
        <v>65</v>
      </c>
      <c r="AI1" t="s">
        <v>18</v>
      </c>
      <c r="AJ1" t="s">
        <v>47</v>
      </c>
      <c r="AK1" t="s">
        <v>48</v>
      </c>
      <c r="AL1" t="s">
        <v>154</v>
      </c>
      <c r="AM1" t="s">
        <v>20</v>
      </c>
      <c r="AN1" t="s">
        <v>79</v>
      </c>
      <c r="AO1" t="s">
        <v>33</v>
      </c>
      <c r="AP1" t="s">
        <v>66</v>
      </c>
      <c r="AQ1" t="s">
        <v>67</v>
      </c>
      <c r="AR1" t="s">
        <v>68</v>
      </c>
      <c r="AS1" t="s">
        <v>21</v>
      </c>
      <c r="AT1" t="s">
        <v>97</v>
      </c>
      <c r="AU1" t="s">
        <v>59</v>
      </c>
      <c r="AV1" t="s">
        <v>49</v>
      </c>
      <c r="AW1" t="s">
        <v>80</v>
      </c>
      <c r="AX1" t="s">
        <v>50</v>
      </c>
      <c r="AY1" t="s">
        <v>69</v>
      </c>
      <c r="AZ1" t="s">
        <v>81</v>
      </c>
      <c r="BA1" t="s">
        <v>86</v>
      </c>
      <c r="BB1" t="s">
        <v>51</v>
      </c>
      <c r="BC1" t="s">
        <v>7</v>
      </c>
      <c r="BD1" t="s">
        <v>98</v>
      </c>
      <c r="BE1" t="s">
        <v>210</v>
      </c>
      <c r="BF1" t="s">
        <v>54</v>
      </c>
      <c r="BG1" t="s">
        <v>53</v>
      </c>
      <c r="BH1" t="s">
        <v>8</v>
      </c>
      <c r="BI1" t="s">
        <v>22</v>
      </c>
      <c r="BJ1" t="s">
        <v>99</v>
      </c>
      <c r="BK1" t="s">
        <v>9</v>
      </c>
      <c r="BL1" t="s">
        <v>58</v>
      </c>
      <c r="BM1" t="s">
        <v>32</v>
      </c>
      <c r="BN1" t="s">
        <v>23</v>
      </c>
      <c r="BO1" t="s">
        <v>70</v>
      </c>
      <c r="BP1" t="s">
        <v>71</v>
      </c>
      <c r="BQ1" t="s">
        <v>55</v>
      </c>
      <c r="BR1" t="s">
        <v>56</v>
      </c>
      <c r="BS1" t="s">
        <v>72</v>
      </c>
    </row>
    <row r="2" spans="1:71" ht="12.75">
      <c r="A2" t="s">
        <v>211</v>
      </c>
      <c r="B2" t="s">
        <v>212</v>
      </c>
      <c r="C2" t="s">
        <v>213</v>
      </c>
      <c r="D2">
        <v>74934</v>
      </c>
      <c r="E2">
        <v>0</v>
      </c>
      <c r="F2">
        <v>0</v>
      </c>
      <c r="G2">
        <v>4760</v>
      </c>
      <c r="H2">
        <v>0</v>
      </c>
      <c r="I2">
        <v>0</v>
      </c>
      <c r="J2">
        <v>0</v>
      </c>
      <c r="K2">
        <v>0</v>
      </c>
      <c r="L2">
        <v>0</v>
      </c>
      <c r="M2">
        <v>4988</v>
      </c>
      <c r="N2">
        <v>0</v>
      </c>
      <c r="O2">
        <v>0</v>
      </c>
      <c r="P2">
        <v>0</v>
      </c>
      <c r="Q2">
        <v>0</v>
      </c>
      <c r="R2">
        <v>2087</v>
      </c>
      <c r="S2">
        <v>0</v>
      </c>
      <c r="T2">
        <v>5965</v>
      </c>
      <c r="U2">
        <v>0</v>
      </c>
      <c r="V2">
        <v>0</v>
      </c>
      <c r="W2">
        <v>0</v>
      </c>
      <c r="X2">
        <v>5397</v>
      </c>
      <c r="Y2">
        <v>0</v>
      </c>
      <c r="Z2">
        <v>0</v>
      </c>
      <c r="AA2">
        <v>5460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3131</v>
      </c>
      <c r="AJ2">
        <v>0</v>
      </c>
      <c r="AK2">
        <v>0</v>
      </c>
      <c r="AL2">
        <v>3504</v>
      </c>
      <c r="AM2">
        <v>10281</v>
      </c>
      <c r="AN2">
        <v>0</v>
      </c>
      <c r="AO2">
        <v>0</v>
      </c>
      <c r="AP2">
        <v>0</v>
      </c>
      <c r="AQ2">
        <v>0</v>
      </c>
      <c r="AR2">
        <v>0</v>
      </c>
      <c r="AS2">
        <v>12154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3388</v>
      </c>
      <c r="BI2">
        <v>6249</v>
      </c>
      <c r="BJ2">
        <v>0</v>
      </c>
      <c r="BK2">
        <v>0</v>
      </c>
      <c r="BL2">
        <v>0</v>
      </c>
      <c r="BM2">
        <v>1540</v>
      </c>
      <c r="BN2">
        <v>6030</v>
      </c>
      <c r="BO2">
        <v>0</v>
      </c>
      <c r="BP2">
        <v>0</v>
      </c>
      <c r="BQ2">
        <v>0</v>
      </c>
      <c r="BR2">
        <v>0</v>
      </c>
      <c r="BS2">
        <v>0</v>
      </c>
    </row>
    <row r="3" spans="1:71" ht="12.75">
      <c r="A3" t="s">
        <v>211</v>
      </c>
      <c r="B3" t="s">
        <v>214</v>
      </c>
      <c r="C3" t="s">
        <v>215</v>
      </c>
      <c r="D3">
        <v>76646</v>
      </c>
      <c r="E3">
        <v>0</v>
      </c>
      <c r="F3">
        <v>0</v>
      </c>
      <c r="G3">
        <v>2580</v>
      </c>
      <c r="H3">
        <v>0</v>
      </c>
      <c r="I3">
        <v>0</v>
      </c>
      <c r="J3">
        <v>0</v>
      </c>
      <c r="K3">
        <v>0</v>
      </c>
      <c r="L3">
        <v>0</v>
      </c>
      <c r="M3">
        <v>3858</v>
      </c>
      <c r="N3">
        <v>0</v>
      </c>
      <c r="O3">
        <v>0</v>
      </c>
      <c r="P3">
        <v>0</v>
      </c>
      <c r="Q3">
        <v>0</v>
      </c>
      <c r="R3">
        <v>2422</v>
      </c>
      <c r="S3">
        <v>0</v>
      </c>
      <c r="T3">
        <v>6059</v>
      </c>
      <c r="U3">
        <v>0</v>
      </c>
      <c r="V3">
        <v>0</v>
      </c>
      <c r="W3">
        <v>0</v>
      </c>
      <c r="X3">
        <v>4749</v>
      </c>
      <c r="Y3">
        <v>0</v>
      </c>
      <c r="Z3">
        <v>0</v>
      </c>
      <c r="AA3">
        <v>5997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4230</v>
      </c>
      <c r="AJ3">
        <v>0</v>
      </c>
      <c r="AK3">
        <v>0</v>
      </c>
      <c r="AL3">
        <v>1739</v>
      </c>
      <c r="AM3">
        <v>14239</v>
      </c>
      <c r="AN3">
        <v>0</v>
      </c>
      <c r="AO3">
        <v>0</v>
      </c>
      <c r="AP3">
        <v>0</v>
      </c>
      <c r="AQ3">
        <v>0</v>
      </c>
      <c r="AR3">
        <v>0</v>
      </c>
      <c r="AS3">
        <v>15308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3038</v>
      </c>
      <c r="BI3">
        <v>3883</v>
      </c>
      <c r="BJ3">
        <v>0</v>
      </c>
      <c r="BK3">
        <v>0</v>
      </c>
      <c r="BL3">
        <v>0</v>
      </c>
      <c r="BM3">
        <v>1291</v>
      </c>
      <c r="BN3">
        <v>7253</v>
      </c>
      <c r="BO3">
        <v>0</v>
      </c>
      <c r="BP3">
        <v>0</v>
      </c>
      <c r="BQ3">
        <v>0</v>
      </c>
      <c r="BR3">
        <v>0</v>
      </c>
      <c r="BS3">
        <v>0</v>
      </c>
    </row>
    <row r="4" spans="1:71" ht="12.75">
      <c r="A4" t="s">
        <v>211</v>
      </c>
      <c r="B4" t="s">
        <v>89</v>
      </c>
      <c r="C4" t="s">
        <v>216</v>
      </c>
      <c r="D4">
        <v>197</v>
      </c>
      <c r="E4">
        <v>0</v>
      </c>
      <c r="F4">
        <v>0</v>
      </c>
      <c r="G4">
        <v>10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12</v>
      </c>
      <c r="S4">
        <v>0</v>
      </c>
      <c r="T4">
        <v>19</v>
      </c>
      <c r="U4">
        <v>0</v>
      </c>
      <c r="V4">
        <v>0</v>
      </c>
      <c r="W4">
        <v>0</v>
      </c>
      <c r="X4">
        <v>20</v>
      </c>
      <c r="Y4">
        <v>0</v>
      </c>
      <c r="Z4">
        <v>0</v>
      </c>
      <c r="AA4">
        <v>18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18</v>
      </c>
      <c r="AJ4">
        <v>0</v>
      </c>
      <c r="AK4">
        <v>0</v>
      </c>
      <c r="AL4">
        <v>6</v>
      </c>
      <c r="AM4">
        <v>34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21</v>
      </c>
      <c r="BJ4">
        <v>0</v>
      </c>
      <c r="BK4">
        <v>0</v>
      </c>
      <c r="BL4">
        <v>0</v>
      </c>
      <c r="BM4">
        <v>9</v>
      </c>
      <c r="BN4">
        <v>30</v>
      </c>
      <c r="BO4">
        <v>0</v>
      </c>
      <c r="BP4">
        <v>0</v>
      </c>
      <c r="BQ4">
        <v>0</v>
      </c>
      <c r="BR4">
        <v>0</v>
      </c>
      <c r="BS4">
        <v>0</v>
      </c>
    </row>
    <row r="5" spans="1:71" ht="12.75">
      <c r="A5" t="s">
        <v>217</v>
      </c>
      <c r="B5" t="s">
        <v>212</v>
      </c>
      <c r="C5" t="s">
        <v>218</v>
      </c>
      <c r="D5">
        <v>109079</v>
      </c>
      <c r="E5">
        <v>0</v>
      </c>
      <c r="F5">
        <v>0</v>
      </c>
      <c r="G5">
        <v>0</v>
      </c>
      <c r="H5">
        <v>3868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4352</v>
      </c>
      <c r="AL5">
        <v>0</v>
      </c>
      <c r="AM5">
        <v>0</v>
      </c>
      <c r="AN5">
        <v>0</v>
      </c>
      <c r="AO5">
        <v>100859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</row>
    <row r="6" spans="1:71" ht="12.75">
      <c r="A6" t="s">
        <v>217</v>
      </c>
      <c r="B6" t="s">
        <v>219</v>
      </c>
      <c r="C6" t="s">
        <v>220</v>
      </c>
      <c r="D6">
        <v>17699</v>
      </c>
      <c r="E6">
        <v>0</v>
      </c>
      <c r="F6">
        <v>0</v>
      </c>
      <c r="G6">
        <v>0</v>
      </c>
      <c r="H6">
        <v>951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958</v>
      </c>
      <c r="AL6">
        <v>0</v>
      </c>
      <c r="AM6">
        <v>0</v>
      </c>
      <c r="AN6">
        <v>0</v>
      </c>
      <c r="AO6">
        <v>15790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</row>
    <row r="7" spans="1:71" ht="12.75">
      <c r="A7" t="s">
        <v>217</v>
      </c>
      <c r="B7" t="s">
        <v>89</v>
      </c>
      <c r="C7" t="s">
        <v>216</v>
      </c>
      <c r="D7">
        <v>615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19</v>
      </c>
      <c r="AL7">
        <v>0</v>
      </c>
      <c r="AM7">
        <v>0</v>
      </c>
      <c r="AN7">
        <v>0</v>
      </c>
      <c r="AO7">
        <v>596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</row>
    <row r="8" spans="1:71" ht="12.75">
      <c r="A8" t="s">
        <v>221</v>
      </c>
      <c r="B8" t="s">
        <v>219</v>
      </c>
      <c r="C8" t="s">
        <v>222</v>
      </c>
      <c r="D8">
        <v>30940</v>
      </c>
      <c r="E8">
        <v>0</v>
      </c>
      <c r="F8">
        <v>0</v>
      </c>
      <c r="G8">
        <v>0</v>
      </c>
      <c r="H8">
        <v>0</v>
      </c>
      <c r="I8">
        <v>2766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5498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8040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4944</v>
      </c>
      <c r="BA8">
        <v>0</v>
      </c>
      <c r="BB8">
        <v>0</v>
      </c>
      <c r="BC8">
        <v>0</v>
      </c>
      <c r="BD8">
        <v>7429</v>
      </c>
      <c r="BE8">
        <v>0</v>
      </c>
      <c r="BF8">
        <v>0</v>
      </c>
      <c r="BG8">
        <v>0</v>
      </c>
      <c r="BH8">
        <v>0</v>
      </c>
      <c r="BI8">
        <v>0</v>
      </c>
      <c r="BJ8">
        <v>1750</v>
      </c>
      <c r="BK8">
        <v>513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</row>
    <row r="9" spans="1:71" ht="12.75">
      <c r="A9" t="s">
        <v>221</v>
      </c>
      <c r="B9" t="s">
        <v>214</v>
      </c>
      <c r="C9" t="s">
        <v>223</v>
      </c>
      <c r="D9">
        <v>126767</v>
      </c>
      <c r="E9">
        <v>0</v>
      </c>
      <c r="F9">
        <v>0</v>
      </c>
      <c r="G9">
        <v>0</v>
      </c>
      <c r="H9">
        <v>0</v>
      </c>
      <c r="I9">
        <v>10046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15378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51613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13327</v>
      </c>
      <c r="BA9">
        <v>0</v>
      </c>
      <c r="BB9">
        <v>0</v>
      </c>
      <c r="BC9">
        <v>0</v>
      </c>
      <c r="BD9">
        <v>20884</v>
      </c>
      <c r="BE9">
        <v>0</v>
      </c>
      <c r="BF9">
        <v>0</v>
      </c>
      <c r="BG9">
        <v>0</v>
      </c>
      <c r="BH9">
        <v>0</v>
      </c>
      <c r="BI9">
        <v>0</v>
      </c>
      <c r="BJ9">
        <v>13956</v>
      </c>
      <c r="BK9">
        <v>1563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</row>
    <row r="10" spans="1:71" ht="12.75">
      <c r="A10" t="s">
        <v>221</v>
      </c>
      <c r="B10" t="s">
        <v>89</v>
      </c>
      <c r="C10" t="s">
        <v>216</v>
      </c>
      <c r="D10">
        <v>326</v>
      </c>
      <c r="E10">
        <v>0</v>
      </c>
      <c r="F10">
        <v>0</v>
      </c>
      <c r="G10">
        <v>0</v>
      </c>
      <c r="H10">
        <v>0</v>
      </c>
      <c r="I10">
        <v>37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67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122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54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34</v>
      </c>
      <c r="BK10">
        <v>12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</row>
    <row r="11" spans="1:71" ht="12.75">
      <c r="A11" t="s">
        <v>224</v>
      </c>
      <c r="B11" t="s">
        <v>212</v>
      </c>
      <c r="C11" t="s">
        <v>225</v>
      </c>
      <c r="D11">
        <v>93512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7808</v>
      </c>
      <c r="AD11">
        <v>0</v>
      </c>
      <c r="AE11">
        <v>0</v>
      </c>
      <c r="AF11">
        <v>17802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7365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10744</v>
      </c>
      <c r="AU11">
        <v>0</v>
      </c>
      <c r="AV11">
        <v>0</v>
      </c>
      <c r="AW11">
        <v>49793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</row>
    <row r="12" spans="1:71" ht="12.75">
      <c r="A12" t="s">
        <v>224</v>
      </c>
      <c r="B12" t="s">
        <v>214</v>
      </c>
      <c r="C12" t="s">
        <v>226</v>
      </c>
      <c r="D12">
        <v>71720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8686</v>
      </c>
      <c r="AD12">
        <v>0</v>
      </c>
      <c r="AE12">
        <v>0</v>
      </c>
      <c r="AF12">
        <v>12546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4643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8929</v>
      </c>
      <c r="AU12">
        <v>0</v>
      </c>
      <c r="AV12">
        <v>0</v>
      </c>
      <c r="AW12">
        <v>36916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</row>
    <row r="13" spans="1:71" ht="12.75">
      <c r="A13" t="s">
        <v>224</v>
      </c>
      <c r="B13" t="s">
        <v>89</v>
      </c>
      <c r="C13" t="s">
        <v>216</v>
      </c>
      <c r="D13">
        <v>212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4</v>
      </c>
      <c r="AD13">
        <v>0</v>
      </c>
      <c r="AE13">
        <v>0</v>
      </c>
      <c r="AF13">
        <v>50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10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52</v>
      </c>
      <c r="AU13">
        <v>0</v>
      </c>
      <c r="AV13">
        <v>0</v>
      </c>
      <c r="AW13">
        <v>96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pane xSplit="2" ySplit="2" topLeftCell="C1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33" sqref="F33"/>
    </sheetView>
  </sheetViews>
  <sheetFormatPr defaultColWidth="16.28125" defaultRowHeight="12.75"/>
  <cols>
    <col min="1" max="1" width="15.57421875" style="20" hidden="1" customWidth="1"/>
    <col min="2" max="13" width="15.57421875" style="20" customWidth="1"/>
    <col min="14" max="16384" width="16.28125" style="20" customWidth="1"/>
  </cols>
  <sheetData>
    <row r="1" spans="2:13" ht="12.75">
      <c r="B1" s="21"/>
      <c r="C1" s="22" t="s">
        <v>195</v>
      </c>
      <c r="D1" s="22"/>
      <c r="E1" s="102" t="s">
        <v>196</v>
      </c>
      <c r="F1" s="102"/>
      <c r="G1" s="102"/>
      <c r="H1" s="102" t="s">
        <v>197</v>
      </c>
      <c r="I1" s="102"/>
      <c r="J1" s="102"/>
      <c r="K1" s="102" t="s">
        <v>198</v>
      </c>
      <c r="L1" s="102"/>
      <c r="M1" s="102"/>
    </row>
    <row r="2" spans="1:13" ht="12.75">
      <c r="A2" s="20" t="s">
        <v>199</v>
      </c>
      <c r="B2" s="23" t="s">
        <v>191</v>
      </c>
      <c r="C2" s="24" t="s">
        <v>200</v>
      </c>
      <c r="D2" s="24" t="s">
        <v>201</v>
      </c>
      <c r="E2" s="24" t="s">
        <v>202</v>
      </c>
      <c r="F2" s="24" t="s">
        <v>203</v>
      </c>
      <c r="G2" s="24" t="s">
        <v>201</v>
      </c>
      <c r="H2" s="24" t="s">
        <v>204</v>
      </c>
      <c r="I2" s="24" t="s">
        <v>205</v>
      </c>
      <c r="J2" s="24" t="s">
        <v>201</v>
      </c>
      <c r="K2" s="24" t="s">
        <v>206</v>
      </c>
      <c r="L2" s="24" t="s">
        <v>207</v>
      </c>
      <c r="M2" s="24" t="s">
        <v>201</v>
      </c>
    </row>
    <row r="3" spans="1:13" ht="12.75">
      <c r="A3" s="25">
        <v>4</v>
      </c>
      <c r="B3" s="26" t="s">
        <v>2</v>
      </c>
      <c r="C3" s="27"/>
      <c r="D3" s="27"/>
      <c r="E3" s="27">
        <v>2771</v>
      </c>
      <c r="F3" s="27">
        <v>11270</v>
      </c>
      <c r="G3" s="27">
        <v>26</v>
      </c>
      <c r="H3" s="27">
        <v>2369</v>
      </c>
      <c r="I3" s="27">
        <v>2379</v>
      </c>
      <c r="J3" s="27">
        <v>3</v>
      </c>
      <c r="K3" s="27"/>
      <c r="L3" s="27"/>
      <c r="M3" s="27"/>
    </row>
    <row r="4" spans="1:13" ht="12.75">
      <c r="A4" s="20">
        <v>5</v>
      </c>
      <c r="B4" s="24" t="s">
        <v>84</v>
      </c>
      <c r="C4" s="28">
        <v>54034</v>
      </c>
      <c r="D4" s="28">
        <v>412</v>
      </c>
      <c r="E4" s="28"/>
      <c r="F4" s="28"/>
      <c r="G4" s="28"/>
      <c r="H4" s="28"/>
      <c r="I4" s="28"/>
      <c r="J4" s="28"/>
      <c r="K4" s="28"/>
      <c r="L4" s="28"/>
      <c r="M4" s="28"/>
    </row>
    <row r="5" spans="1:13" ht="12.75">
      <c r="A5" s="25">
        <v>6</v>
      </c>
      <c r="B5" s="26" t="s">
        <v>12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ht="12.75">
      <c r="A6" s="20">
        <v>7</v>
      </c>
      <c r="B6" s="24" t="s">
        <v>0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3" ht="12.75">
      <c r="A7" s="25">
        <v>8</v>
      </c>
      <c r="B7" s="26" t="s">
        <v>95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1:13" ht="12.75">
      <c r="A8" s="20">
        <v>9</v>
      </c>
      <c r="B8" s="24" t="s">
        <v>46</v>
      </c>
      <c r="C8" s="28"/>
      <c r="D8" s="28"/>
      <c r="E8" s="28"/>
      <c r="F8" s="28"/>
      <c r="G8" s="28"/>
      <c r="H8" s="28">
        <v>3056</v>
      </c>
      <c r="I8" s="28">
        <v>1124</v>
      </c>
      <c r="J8" s="28">
        <v>6</v>
      </c>
      <c r="K8" s="28"/>
      <c r="L8" s="28"/>
      <c r="M8" s="28"/>
    </row>
    <row r="9" spans="1:13" ht="12.75">
      <c r="A9" s="25">
        <v>10</v>
      </c>
      <c r="B9" s="26" t="s">
        <v>57</v>
      </c>
      <c r="C9" s="27"/>
      <c r="D9" s="27"/>
      <c r="E9" s="27"/>
      <c r="F9" s="27"/>
      <c r="G9" s="27"/>
      <c r="H9" s="27">
        <v>3870</v>
      </c>
      <c r="I9" s="27">
        <v>3807</v>
      </c>
      <c r="J9" s="27">
        <v>13</v>
      </c>
      <c r="K9" s="27"/>
      <c r="L9" s="27"/>
      <c r="M9" s="27"/>
    </row>
    <row r="10" spans="1:13" ht="12.75">
      <c r="A10" s="20">
        <v>11</v>
      </c>
      <c r="B10" s="24" t="s">
        <v>4</v>
      </c>
      <c r="C10" s="28"/>
      <c r="D10" s="28"/>
      <c r="E10" s="28">
        <v>15938</v>
      </c>
      <c r="F10" s="28">
        <v>26274</v>
      </c>
      <c r="G10" s="28">
        <v>56</v>
      </c>
      <c r="H10" s="28"/>
      <c r="I10" s="28"/>
      <c r="J10" s="28"/>
      <c r="K10" s="28"/>
      <c r="L10" s="28"/>
      <c r="M10" s="28"/>
    </row>
    <row r="11" spans="1:13" ht="12.75">
      <c r="A11" s="25">
        <v>12</v>
      </c>
      <c r="B11" s="26" t="s">
        <v>13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</row>
    <row r="12" spans="1:13" ht="12.75">
      <c r="A12" s="20">
        <v>13</v>
      </c>
      <c r="B12" s="24" t="s">
        <v>76</v>
      </c>
      <c r="C12" s="28"/>
      <c r="D12" s="28"/>
      <c r="E12" s="28">
        <v>3689</v>
      </c>
      <c r="F12" s="28">
        <v>4257</v>
      </c>
      <c r="G12" s="28">
        <v>9</v>
      </c>
      <c r="H12" s="28"/>
      <c r="I12" s="28"/>
      <c r="J12" s="28"/>
      <c r="K12" s="28"/>
      <c r="L12" s="28"/>
      <c r="M12" s="28"/>
    </row>
    <row r="13" spans="1:13" ht="12.75">
      <c r="A13" s="25">
        <v>14</v>
      </c>
      <c r="B13" s="26" t="s">
        <v>1</v>
      </c>
      <c r="C13" s="27"/>
      <c r="D13" s="27"/>
      <c r="E13" s="27">
        <v>4180</v>
      </c>
      <c r="F13" s="27">
        <v>11080</v>
      </c>
      <c r="G13" s="27">
        <v>9</v>
      </c>
      <c r="H13" s="27"/>
      <c r="I13" s="27"/>
      <c r="J13" s="27"/>
      <c r="K13" s="27"/>
      <c r="L13" s="27"/>
      <c r="M13" s="27"/>
    </row>
    <row r="14" spans="1:13" ht="12.75">
      <c r="A14" s="20">
        <v>15</v>
      </c>
      <c r="B14" s="24" t="s">
        <v>42</v>
      </c>
      <c r="C14" s="28"/>
      <c r="D14" s="28"/>
      <c r="E14" s="28"/>
      <c r="F14" s="28"/>
      <c r="G14" s="28"/>
      <c r="H14" s="28">
        <v>3501</v>
      </c>
      <c r="I14" s="28">
        <v>2816</v>
      </c>
      <c r="J14" s="28">
        <v>14</v>
      </c>
      <c r="K14" s="28"/>
      <c r="L14" s="28"/>
      <c r="M14" s="28"/>
    </row>
    <row r="15" spans="1:13" ht="12.75">
      <c r="A15" s="25">
        <v>16</v>
      </c>
      <c r="B15" s="26" t="s">
        <v>43</v>
      </c>
      <c r="C15" s="27"/>
      <c r="D15" s="27"/>
      <c r="E15" s="27"/>
      <c r="F15" s="27"/>
      <c r="G15" s="27"/>
      <c r="H15" s="27">
        <v>4950</v>
      </c>
      <c r="I15" s="27">
        <v>5329</v>
      </c>
      <c r="J15" s="27">
        <v>9</v>
      </c>
      <c r="K15" s="27"/>
      <c r="L15" s="27"/>
      <c r="M15" s="27"/>
    </row>
    <row r="16" spans="1:13" ht="12.75">
      <c r="A16" s="20">
        <v>17</v>
      </c>
      <c r="B16" s="24" t="s">
        <v>27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</row>
    <row r="17" spans="1:13" ht="12.75">
      <c r="A17" s="25">
        <v>18</v>
      </c>
      <c r="B17" s="26" t="s">
        <v>5</v>
      </c>
      <c r="C17" s="27"/>
      <c r="D17" s="27"/>
      <c r="E17" s="27">
        <v>1617</v>
      </c>
      <c r="F17" s="27">
        <v>3496</v>
      </c>
      <c r="G17" s="27">
        <v>6</v>
      </c>
      <c r="H17" s="27"/>
      <c r="I17" s="27"/>
      <c r="J17" s="27"/>
      <c r="K17" s="27"/>
      <c r="L17" s="27"/>
      <c r="M17" s="27"/>
    </row>
    <row r="18" spans="1:13" ht="12.75">
      <c r="A18" s="20">
        <v>19</v>
      </c>
      <c r="B18" s="24" t="s">
        <v>14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</row>
    <row r="19" spans="1:13" ht="12.75">
      <c r="A19" s="25">
        <v>20</v>
      </c>
      <c r="B19" s="26" t="s">
        <v>63</v>
      </c>
      <c r="C19" s="27"/>
      <c r="D19" s="27"/>
      <c r="E19" s="27"/>
      <c r="F19" s="27"/>
      <c r="G19" s="27"/>
      <c r="H19" s="27"/>
      <c r="I19" s="27"/>
      <c r="J19" s="27"/>
      <c r="K19" s="27">
        <v>13370</v>
      </c>
      <c r="L19" s="27">
        <v>8610</v>
      </c>
      <c r="M19" s="27">
        <v>22</v>
      </c>
    </row>
    <row r="20" spans="1:13" ht="12.75">
      <c r="A20" s="20">
        <v>21</v>
      </c>
      <c r="B20" s="24" t="s">
        <v>44</v>
      </c>
      <c r="C20" s="28"/>
      <c r="D20" s="28"/>
      <c r="E20" s="28"/>
      <c r="F20" s="28"/>
      <c r="G20" s="28"/>
      <c r="H20" s="28">
        <v>2933</v>
      </c>
      <c r="I20" s="28">
        <v>2246</v>
      </c>
      <c r="J20" s="28">
        <v>8</v>
      </c>
      <c r="K20" s="28"/>
      <c r="L20" s="28"/>
      <c r="M20" s="28"/>
    </row>
    <row r="21" spans="1:13" ht="12.75">
      <c r="A21" s="25">
        <v>22</v>
      </c>
      <c r="B21" s="26" t="s">
        <v>3</v>
      </c>
      <c r="C21" s="27"/>
      <c r="D21" s="27"/>
      <c r="E21" s="27">
        <v>2155</v>
      </c>
      <c r="F21" s="27">
        <v>2465</v>
      </c>
      <c r="G21" s="27">
        <v>5</v>
      </c>
      <c r="H21" s="27"/>
      <c r="I21" s="27"/>
      <c r="J21" s="27"/>
      <c r="K21" s="27"/>
      <c r="L21" s="27"/>
      <c r="M21" s="27"/>
    </row>
    <row r="22" spans="1:13" ht="12.75">
      <c r="A22" s="20">
        <v>23</v>
      </c>
      <c r="B22" s="24" t="s">
        <v>15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 ht="12.75">
      <c r="A23" s="25">
        <v>24</v>
      </c>
      <c r="B23" s="26" t="s">
        <v>16</v>
      </c>
      <c r="C23" s="27"/>
      <c r="D23" s="27"/>
      <c r="E23" s="27"/>
      <c r="F23" s="27"/>
      <c r="G23" s="27"/>
      <c r="H23" s="27">
        <v>1991</v>
      </c>
      <c r="I23" s="27">
        <v>2850</v>
      </c>
      <c r="J23" s="27">
        <v>7</v>
      </c>
      <c r="K23" s="27"/>
      <c r="L23" s="27"/>
      <c r="M23" s="27"/>
    </row>
    <row r="24" spans="1:13" ht="12.75">
      <c r="A24" s="20">
        <v>25</v>
      </c>
      <c r="B24" s="24" t="s">
        <v>96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13" ht="12.75">
      <c r="A25" s="25">
        <v>26</v>
      </c>
      <c r="B25" s="26" t="s">
        <v>153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</row>
    <row r="26" spans="1:13" ht="12.75">
      <c r="A26" s="20">
        <v>27</v>
      </c>
      <c r="B26" s="24" t="s">
        <v>45</v>
      </c>
      <c r="C26" s="28"/>
      <c r="D26" s="28"/>
      <c r="E26" s="28"/>
      <c r="F26" s="28"/>
      <c r="G26" s="28"/>
      <c r="H26" s="28">
        <v>11412</v>
      </c>
      <c r="I26" s="28">
        <v>5854</v>
      </c>
      <c r="J26" s="28">
        <v>15</v>
      </c>
      <c r="K26" s="28"/>
      <c r="L26" s="28"/>
      <c r="M26" s="28"/>
    </row>
    <row r="27" spans="1:13" ht="12.75">
      <c r="A27" s="25">
        <v>28</v>
      </c>
      <c r="B27" s="26" t="s">
        <v>78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</row>
    <row r="28" spans="1:13" ht="12.75">
      <c r="A28" s="20">
        <v>29</v>
      </c>
      <c r="B28" s="24" t="s">
        <v>6</v>
      </c>
      <c r="C28" s="28"/>
      <c r="D28" s="28"/>
      <c r="E28" s="28">
        <v>6715</v>
      </c>
      <c r="F28" s="28">
        <v>20228</v>
      </c>
      <c r="G28" s="28">
        <v>34</v>
      </c>
      <c r="H28" s="28"/>
      <c r="I28" s="28"/>
      <c r="J28" s="28"/>
      <c r="K28" s="28"/>
      <c r="L28" s="28"/>
      <c r="M28" s="28"/>
    </row>
    <row r="29" spans="1:13" ht="12.75">
      <c r="A29" s="25">
        <v>30</v>
      </c>
      <c r="B29" s="26" t="s">
        <v>85</v>
      </c>
      <c r="C29" s="27">
        <v>7437</v>
      </c>
      <c r="D29" s="27">
        <v>70</v>
      </c>
      <c r="E29" s="27"/>
      <c r="F29" s="27"/>
      <c r="G29" s="27"/>
      <c r="H29" s="27"/>
      <c r="I29" s="27"/>
      <c r="J29" s="27"/>
      <c r="K29" s="27"/>
      <c r="L29" s="27"/>
      <c r="M29" s="27"/>
    </row>
    <row r="30" spans="1:13" ht="12.75">
      <c r="A30" s="20">
        <v>31</v>
      </c>
      <c r="B30" s="24" t="s">
        <v>77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1:13" ht="12.75">
      <c r="A31" s="25">
        <v>32</v>
      </c>
      <c r="B31" s="26" t="s">
        <v>64</v>
      </c>
      <c r="C31" s="27"/>
      <c r="D31" s="27"/>
      <c r="E31" s="27"/>
      <c r="F31" s="27"/>
      <c r="G31" s="27"/>
      <c r="H31" s="27"/>
      <c r="I31" s="27"/>
      <c r="J31" s="27"/>
      <c r="K31" s="27">
        <v>4104</v>
      </c>
      <c r="L31" s="27">
        <v>3346</v>
      </c>
      <c r="M31" s="27">
        <v>6</v>
      </c>
    </row>
    <row r="32" spans="1:13" ht="12.75">
      <c r="A32" s="20">
        <v>33</v>
      </c>
      <c r="B32" s="24" t="s">
        <v>65</v>
      </c>
      <c r="C32" s="28"/>
      <c r="D32" s="28"/>
      <c r="E32" s="28"/>
      <c r="F32" s="28"/>
      <c r="G32" s="28"/>
      <c r="H32" s="28"/>
      <c r="I32" s="28"/>
      <c r="J32" s="28"/>
      <c r="K32" s="28">
        <v>6396</v>
      </c>
      <c r="L32" s="28">
        <v>4587</v>
      </c>
      <c r="M32" s="28">
        <v>7</v>
      </c>
    </row>
    <row r="33" spans="1:13" ht="12.75">
      <c r="A33" s="25">
        <v>34</v>
      </c>
      <c r="B33" s="26" t="s">
        <v>18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</row>
    <row r="34" spans="1:13" ht="12.75">
      <c r="A34" s="20">
        <v>35</v>
      </c>
      <c r="B34" s="24" t="s">
        <v>47</v>
      </c>
      <c r="C34" s="28"/>
      <c r="D34" s="28"/>
      <c r="E34" s="28"/>
      <c r="F34" s="28"/>
      <c r="G34" s="28"/>
      <c r="H34" s="28">
        <v>3620</v>
      </c>
      <c r="I34" s="28">
        <v>785</v>
      </c>
      <c r="J34" s="28">
        <v>4</v>
      </c>
      <c r="K34" s="28"/>
      <c r="L34" s="28"/>
      <c r="M34" s="28"/>
    </row>
    <row r="35" spans="1:13" ht="12.75">
      <c r="A35" s="25">
        <v>36</v>
      </c>
      <c r="B35" s="26" t="s">
        <v>48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</row>
    <row r="36" spans="1:13" ht="12.75">
      <c r="A36" s="20">
        <v>37</v>
      </c>
      <c r="B36" s="24" t="s">
        <v>154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</row>
    <row r="37" spans="1:13" ht="12.75">
      <c r="A37" s="25">
        <v>38</v>
      </c>
      <c r="B37" s="26" t="s">
        <v>20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</row>
    <row r="38" spans="1:13" ht="12.75">
      <c r="A38" s="20">
        <v>39</v>
      </c>
      <c r="B38" s="24" t="s">
        <v>79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</row>
    <row r="39" spans="1:13" ht="12.75">
      <c r="A39" s="25">
        <v>1</v>
      </c>
      <c r="B39" s="26" t="s">
        <v>33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</row>
    <row r="40" spans="1:13" ht="12.75">
      <c r="A40" s="20">
        <v>40</v>
      </c>
      <c r="B40" s="24" t="s">
        <v>66</v>
      </c>
      <c r="C40" s="28"/>
      <c r="D40" s="28"/>
      <c r="E40" s="28"/>
      <c r="F40" s="28"/>
      <c r="G40" s="28"/>
      <c r="H40" s="28"/>
      <c r="I40" s="28"/>
      <c r="J40" s="28"/>
      <c r="K40" s="28">
        <v>2895</v>
      </c>
      <c r="L40" s="28">
        <v>3463</v>
      </c>
      <c r="M40" s="28">
        <v>0</v>
      </c>
    </row>
    <row r="41" spans="1:13" ht="12.75">
      <c r="A41" s="25">
        <v>41</v>
      </c>
      <c r="B41" s="26" t="s">
        <v>67</v>
      </c>
      <c r="C41" s="27"/>
      <c r="D41" s="27"/>
      <c r="E41" s="27"/>
      <c r="F41" s="27"/>
      <c r="G41" s="27"/>
      <c r="H41" s="27"/>
      <c r="I41" s="27"/>
      <c r="J41" s="27"/>
      <c r="K41" s="27">
        <v>19779</v>
      </c>
      <c r="L41" s="27">
        <v>13848</v>
      </c>
      <c r="M41" s="27">
        <v>26</v>
      </c>
    </row>
    <row r="42" spans="1:13" ht="12.75">
      <c r="A42" s="20">
        <v>42</v>
      </c>
      <c r="B42" s="24" t="s">
        <v>68</v>
      </c>
      <c r="C42" s="28"/>
      <c r="D42" s="28"/>
      <c r="E42" s="28"/>
      <c r="F42" s="28"/>
      <c r="G42" s="28"/>
      <c r="H42" s="28"/>
      <c r="I42" s="28"/>
      <c r="J42" s="28"/>
      <c r="K42" s="28">
        <v>8110</v>
      </c>
      <c r="L42" s="28">
        <v>4679</v>
      </c>
      <c r="M42" s="28">
        <v>15</v>
      </c>
    </row>
    <row r="43" spans="1:13" ht="12.75">
      <c r="A43" s="25">
        <v>43</v>
      </c>
      <c r="B43" s="26" t="s">
        <v>21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 ht="12.75">
      <c r="A44" s="20">
        <v>44</v>
      </c>
      <c r="B44" s="24" t="s">
        <v>97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</row>
    <row r="45" spans="1:13" ht="12.75">
      <c r="A45" s="25">
        <v>45</v>
      </c>
      <c r="B45" s="26" t="s">
        <v>59</v>
      </c>
      <c r="C45" s="27"/>
      <c r="D45" s="27"/>
      <c r="E45" s="27"/>
      <c r="F45" s="27"/>
      <c r="G45" s="27"/>
      <c r="H45" s="27">
        <v>4182</v>
      </c>
      <c r="I45" s="27">
        <v>1450</v>
      </c>
      <c r="J45" s="27">
        <v>4</v>
      </c>
      <c r="K45" s="27"/>
      <c r="L45" s="27"/>
      <c r="M45" s="27"/>
    </row>
    <row r="46" spans="1:13" ht="12.75">
      <c r="A46" s="20">
        <v>46</v>
      </c>
      <c r="B46" s="24" t="s">
        <v>49</v>
      </c>
      <c r="C46" s="28"/>
      <c r="D46" s="28"/>
      <c r="E46" s="28"/>
      <c r="F46" s="28"/>
      <c r="G46" s="28"/>
      <c r="H46" s="28">
        <v>7690</v>
      </c>
      <c r="I46" s="28">
        <v>1251</v>
      </c>
      <c r="J46" s="28">
        <v>1</v>
      </c>
      <c r="K46" s="28"/>
      <c r="L46" s="28"/>
      <c r="M46" s="28"/>
    </row>
    <row r="47" spans="1:13" ht="12.75">
      <c r="A47" s="25">
        <v>47</v>
      </c>
      <c r="B47" s="26" t="s">
        <v>80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</row>
    <row r="48" spans="1:13" ht="12.75">
      <c r="A48" s="20">
        <v>48</v>
      </c>
      <c r="B48" s="24" t="s">
        <v>50</v>
      </c>
      <c r="C48" s="28"/>
      <c r="D48" s="28"/>
      <c r="E48" s="28"/>
      <c r="F48" s="28"/>
      <c r="G48" s="28"/>
      <c r="H48" s="28">
        <v>5131</v>
      </c>
      <c r="I48" s="28">
        <v>4147</v>
      </c>
      <c r="J48" s="28">
        <v>10</v>
      </c>
      <c r="K48" s="28"/>
      <c r="L48" s="28"/>
      <c r="M48" s="28"/>
    </row>
    <row r="49" spans="1:13" ht="12.75">
      <c r="A49" s="25">
        <v>49</v>
      </c>
      <c r="B49" s="26" t="s">
        <v>69</v>
      </c>
      <c r="C49" s="27"/>
      <c r="D49" s="27"/>
      <c r="E49" s="27"/>
      <c r="F49" s="27"/>
      <c r="G49" s="27"/>
      <c r="H49" s="27"/>
      <c r="I49" s="27"/>
      <c r="J49" s="27"/>
      <c r="K49" s="27">
        <v>6039</v>
      </c>
      <c r="L49" s="27">
        <v>5987</v>
      </c>
      <c r="M49" s="27">
        <v>16</v>
      </c>
    </row>
    <row r="50" spans="1:13" ht="12.75">
      <c r="A50" s="20">
        <v>50</v>
      </c>
      <c r="B50" s="24" t="s">
        <v>81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</row>
    <row r="51" spans="1:13" ht="12.75">
      <c r="A51" s="25">
        <v>2</v>
      </c>
      <c r="B51" s="26" t="s">
        <v>86</v>
      </c>
      <c r="C51" s="27">
        <v>88135</v>
      </c>
      <c r="D51" s="27">
        <v>67</v>
      </c>
      <c r="E51" s="27"/>
      <c r="F51" s="27"/>
      <c r="G51" s="27"/>
      <c r="H51" s="27"/>
      <c r="I51" s="27"/>
      <c r="J51" s="27"/>
      <c r="K51" s="27"/>
      <c r="L51" s="27"/>
      <c r="M51" s="27"/>
    </row>
    <row r="52" spans="1:13" ht="12.75">
      <c r="A52" s="20">
        <v>51</v>
      </c>
      <c r="B52" s="24" t="s">
        <v>51</v>
      </c>
      <c r="C52" s="28"/>
      <c r="D52" s="28"/>
      <c r="E52" s="28"/>
      <c r="F52" s="28"/>
      <c r="G52" s="28"/>
      <c r="H52" s="28">
        <v>3933</v>
      </c>
      <c r="I52" s="28">
        <v>4807</v>
      </c>
      <c r="J52" s="28">
        <v>10</v>
      </c>
      <c r="K52" s="28"/>
      <c r="L52" s="28"/>
      <c r="M52" s="28"/>
    </row>
    <row r="53" spans="1:13" ht="12.75">
      <c r="A53" s="25">
        <v>3</v>
      </c>
      <c r="B53" s="26" t="s">
        <v>7</v>
      </c>
      <c r="C53" s="27"/>
      <c r="D53" s="27"/>
      <c r="E53" s="27">
        <v>6600</v>
      </c>
      <c r="F53" s="27">
        <v>21529</v>
      </c>
      <c r="G53" s="27">
        <v>0</v>
      </c>
      <c r="H53" s="27">
        <v>38195</v>
      </c>
      <c r="I53" s="27">
        <v>17585</v>
      </c>
      <c r="J53" s="27">
        <v>1</v>
      </c>
      <c r="K53" s="27"/>
      <c r="L53" s="27"/>
      <c r="M53" s="27"/>
    </row>
    <row r="54" spans="1:13" ht="12.75">
      <c r="A54" s="20">
        <v>52</v>
      </c>
      <c r="B54" s="24" t="s">
        <v>98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</row>
    <row r="55" spans="1:13" ht="12.75">
      <c r="A55" s="25">
        <v>53</v>
      </c>
      <c r="B55" s="26" t="s">
        <v>52</v>
      </c>
      <c r="C55" s="27"/>
      <c r="D55" s="27"/>
      <c r="E55" s="27"/>
      <c r="F55" s="27"/>
      <c r="G55" s="27"/>
      <c r="H55" s="27">
        <v>3711</v>
      </c>
      <c r="I55" s="27">
        <v>1472</v>
      </c>
      <c r="J55" s="27">
        <v>4</v>
      </c>
      <c r="K55" s="27"/>
      <c r="L55" s="27"/>
      <c r="M55" s="27"/>
    </row>
    <row r="56" spans="1:13" ht="12.75">
      <c r="A56" s="20">
        <v>54</v>
      </c>
      <c r="B56" s="24" t="s">
        <v>54</v>
      </c>
      <c r="C56" s="28"/>
      <c r="D56" s="28"/>
      <c r="E56" s="28"/>
      <c r="F56" s="28"/>
      <c r="G56" s="28"/>
      <c r="H56" s="28">
        <v>4256</v>
      </c>
      <c r="I56" s="28">
        <v>4035</v>
      </c>
      <c r="J56" s="28">
        <v>4</v>
      </c>
      <c r="K56" s="28"/>
      <c r="L56" s="28"/>
      <c r="M56" s="28"/>
    </row>
    <row r="57" spans="1:13" ht="12.75">
      <c r="A57" s="25">
        <v>55</v>
      </c>
      <c r="B57" s="26" t="s">
        <v>53</v>
      </c>
      <c r="C57" s="27"/>
      <c r="D57" s="27"/>
      <c r="E57" s="27"/>
      <c r="F57" s="27"/>
      <c r="G57" s="27"/>
      <c r="H57" s="27">
        <v>4649</v>
      </c>
      <c r="I57" s="27">
        <v>6010</v>
      </c>
      <c r="J57" s="27">
        <v>11</v>
      </c>
      <c r="K57" s="27"/>
      <c r="L57" s="27"/>
      <c r="M57" s="27"/>
    </row>
    <row r="58" spans="1:13" ht="12.75">
      <c r="A58" s="20">
        <v>56</v>
      </c>
      <c r="B58" s="24" t="s">
        <v>8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</row>
    <row r="59" spans="1:13" ht="12.75">
      <c r="A59" s="25">
        <v>57</v>
      </c>
      <c r="B59" s="26" t="s">
        <v>22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</row>
    <row r="60" spans="1:13" ht="12.75">
      <c r="A60" s="20">
        <v>58</v>
      </c>
      <c r="B60" s="24" t="s">
        <v>99</v>
      </c>
      <c r="C60" s="28"/>
      <c r="D60" s="28"/>
      <c r="E60" s="28">
        <v>10722</v>
      </c>
      <c r="F60" s="28">
        <v>39388</v>
      </c>
      <c r="G60" s="28">
        <v>43</v>
      </c>
      <c r="H60" s="28"/>
      <c r="I60" s="28"/>
      <c r="J60" s="28"/>
      <c r="K60" s="28"/>
      <c r="L60" s="28"/>
      <c r="M60" s="28"/>
    </row>
    <row r="61" spans="1:13" ht="12.75">
      <c r="A61" s="25">
        <v>59</v>
      </c>
      <c r="B61" s="26" t="s">
        <v>9</v>
      </c>
      <c r="C61" s="27"/>
      <c r="D61" s="27"/>
      <c r="E61" s="27">
        <v>5227</v>
      </c>
      <c r="F61" s="27">
        <v>19016</v>
      </c>
      <c r="G61" s="27">
        <v>33</v>
      </c>
      <c r="H61" s="27"/>
      <c r="I61" s="27"/>
      <c r="J61" s="27"/>
      <c r="K61" s="27"/>
      <c r="L61" s="27"/>
      <c r="M61" s="27"/>
    </row>
    <row r="62" spans="1:13" ht="12.75">
      <c r="A62" s="20">
        <v>60</v>
      </c>
      <c r="B62" s="24" t="s">
        <v>58</v>
      </c>
      <c r="C62" s="28"/>
      <c r="D62" s="28"/>
      <c r="E62" s="28"/>
      <c r="F62" s="28"/>
      <c r="G62" s="28"/>
      <c r="H62" s="28">
        <v>4490</v>
      </c>
      <c r="I62" s="28">
        <v>1636</v>
      </c>
      <c r="J62" s="28">
        <v>4</v>
      </c>
      <c r="K62" s="28"/>
      <c r="L62" s="28"/>
      <c r="M62" s="28"/>
    </row>
    <row r="63" spans="1:13" ht="12.75">
      <c r="A63" s="25">
        <v>61</v>
      </c>
      <c r="B63" s="26" t="s">
        <v>32</v>
      </c>
      <c r="C63" s="27"/>
      <c r="D63" s="27"/>
      <c r="E63" s="27">
        <v>10267</v>
      </c>
      <c r="F63" s="27">
        <v>14151</v>
      </c>
      <c r="G63" s="27">
        <v>32</v>
      </c>
      <c r="H63" s="27"/>
      <c r="I63" s="27"/>
      <c r="J63" s="27"/>
      <c r="K63" s="27"/>
      <c r="L63" s="27"/>
      <c r="M63" s="27"/>
    </row>
    <row r="64" spans="1:13" ht="12.75">
      <c r="A64" s="20">
        <v>62</v>
      </c>
      <c r="B64" s="24" t="s">
        <v>23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</row>
    <row r="65" spans="1:13" ht="12.75">
      <c r="A65" s="25">
        <v>63</v>
      </c>
      <c r="B65" s="26" t="s">
        <v>70</v>
      </c>
      <c r="C65" s="27"/>
      <c r="D65" s="27"/>
      <c r="E65" s="27"/>
      <c r="F65" s="27"/>
      <c r="G65" s="27"/>
      <c r="H65" s="27"/>
      <c r="I65" s="27"/>
      <c r="J65" s="27"/>
      <c r="K65" s="27">
        <v>39808</v>
      </c>
      <c r="L65" s="27">
        <v>26584</v>
      </c>
      <c r="M65" s="27">
        <v>56</v>
      </c>
    </row>
    <row r="66" spans="1:13" ht="12.75">
      <c r="A66" s="20">
        <v>64</v>
      </c>
      <c r="B66" s="24" t="s">
        <v>71</v>
      </c>
      <c r="C66" s="28"/>
      <c r="D66" s="28"/>
      <c r="E66" s="28"/>
      <c r="F66" s="28"/>
      <c r="G66" s="28"/>
      <c r="H66" s="28"/>
      <c r="I66" s="28"/>
      <c r="J66" s="28"/>
      <c r="K66" s="28">
        <v>14443</v>
      </c>
      <c r="L66" s="28">
        <v>12762</v>
      </c>
      <c r="M66" s="28">
        <v>23</v>
      </c>
    </row>
    <row r="67" spans="1:13" ht="12.75">
      <c r="A67" s="25">
        <v>65</v>
      </c>
      <c r="B67" s="26" t="s">
        <v>55</v>
      </c>
      <c r="C67" s="27"/>
      <c r="D67" s="27"/>
      <c r="E67" s="27"/>
      <c r="F67" s="27"/>
      <c r="G67" s="27"/>
      <c r="H67" s="27">
        <v>3600</v>
      </c>
      <c r="I67" s="27">
        <v>3581</v>
      </c>
      <c r="J67" s="27">
        <v>12</v>
      </c>
      <c r="K67" s="27"/>
      <c r="L67" s="27"/>
      <c r="M67" s="27"/>
    </row>
    <row r="68" spans="1:13" ht="12.75">
      <c r="A68" s="20">
        <v>66</v>
      </c>
      <c r="B68" s="24" t="s">
        <v>56</v>
      </c>
      <c r="C68" s="28"/>
      <c r="D68" s="28"/>
      <c r="E68" s="28"/>
      <c r="F68" s="28"/>
      <c r="G68" s="28"/>
      <c r="H68" s="28">
        <v>3776</v>
      </c>
      <c r="I68" s="28">
        <v>1429</v>
      </c>
      <c r="J68" s="28">
        <v>2</v>
      </c>
      <c r="K68" s="28"/>
      <c r="L68" s="28"/>
      <c r="M68" s="28"/>
    </row>
    <row r="69" spans="1:13" ht="13.5" thickBot="1">
      <c r="A69" s="25">
        <v>67</v>
      </c>
      <c r="B69" s="26" t="s">
        <v>72</v>
      </c>
      <c r="C69" s="29"/>
      <c r="D69" s="29"/>
      <c r="E69" s="29"/>
      <c r="F69" s="29"/>
      <c r="G69" s="29"/>
      <c r="H69" s="29"/>
      <c r="I69" s="29"/>
      <c r="J69" s="29"/>
      <c r="K69" s="29">
        <v>3477</v>
      </c>
      <c r="L69" s="29">
        <v>6015</v>
      </c>
      <c r="M69" s="29">
        <v>10</v>
      </c>
    </row>
    <row r="70" spans="2:13" s="30" customFormat="1" ht="14.25" thickBot="1" thickTop="1">
      <c r="B70" s="31" t="s">
        <v>208</v>
      </c>
      <c r="C70" s="32">
        <f aca="true" t="shared" si="0" ref="C70:M70">SUM(C3:C69)</f>
        <v>149606</v>
      </c>
      <c r="D70" s="32">
        <f t="shared" si="0"/>
        <v>549</v>
      </c>
      <c r="E70" s="32">
        <f t="shared" si="0"/>
        <v>69881</v>
      </c>
      <c r="F70" s="32">
        <f t="shared" si="0"/>
        <v>173154</v>
      </c>
      <c r="G70" s="32">
        <f t="shared" si="0"/>
        <v>253</v>
      </c>
      <c r="H70" s="32">
        <f t="shared" si="0"/>
        <v>121315</v>
      </c>
      <c r="I70" s="32">
        <f t="shared" si="0"/>
        <v>74593</v>
      </c>
      <c r="J70" s="32">
        <f t="shared" si="0"/>
        <v>142</v>
      </c>
      <c r="K70" s="32">
        <f t="shared" si="0"/>
        <v>118421</v>
      </c>
      <c r="L70" s="32">
        <f t="shared" si="0"/>
        <v>89881</v>
      </c>
      <c r="M70" s="32">
        <f t="shared" si="0"/>
        <v>181</v>
      </c>
    </row>
    <row r="71" ht="13.5" thickTop="1"/>
  </sheetData>
  <sheetProtection/>
  <mergeCells count="3">
    <mergeCell ref="E1:G1"/>
    <mergeCell ref="H1:J1"/>
    <mergeCell ref="K1:M1"/>
  </mergeCells>
  <printOptions/>
  <pageMargins left="0.75" right="0.75" top="1.48" bottom="1.44" header="0.5" footer="0.62"/>
  <pageSetup horizontalDpi="300" verticalDpi="300" orientation="landscape" r:id="rId1"/>
  <headerFooter alignWithMargins="0">
    <oddHeader>&amp;L&amp;"Arial,Bold"&amp;16State Board of Education
&amp;14General Election Results&amp;16
&amp;12November 2, 2004&amp;R&amp;"Century Schoolbook,Bold"&amp;18    &amp;"Arial,Bold"  
</oddHeader>
    <oddFooter>&amp;L&amp;"Arial Narrow,Bold"Prepared by the 
Elections Division
Office of the Secretary of State
State of Alabama&amp;C&amp;"Arial Narrow,Bold"Certified by the
State Canvassing Board
State of Alabama
November 24, 2004&amp;R&amp;"Arial Narrow,Bold"Page &amp;P of &amp;N</oddFooter>
  </headerFooter>
  <colBreaks count="1" manualBreakCount="1">
    <brk id="7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11.28125" style="3" bestFit="1" customWidth="1"/>
    <col min="2" max="4" width="11.8515625" style="3" customWidth="1"/>
    <col min="5" max="5" width="17.140625" style="3" customWidth="1"/>
    <col min="6" max="6" width="15.7109375" style="3" customWidth="1"/>
    <col min="7" max="7" width="17.140625" style="3" customWidth="1"/>
    <col min="8" max="8" width="15.7109375" style="3" customWidth="1"/>
    <col min="9" max="11" width="11.8515625" style="3" customWidth="1"/>
    <col min="12" max="16384" width="9.140625" style="3" customWidth="1"/>
  </cols>
  <sheetData>
    <row r="1" spans="1:11" s="2" customFormat="1" ht="12.75">
      <c r="A1" s="33"/>
      <c r="B1" s="34" t="s">
        <v>227</v>
      </c>
      <c r="C1" s="34"/>
      <c r="D1" s="35"/>
      <c r="E1" s="36" t="s">
        <v>228</v>
      </c>
      <c r="F1" s="35"/>
      <c r="G1" s="36" t="s">
        <v>229</v>
      </c>
      <c r="H1" s="35"/>
      <c r="I1" s="36" t="s">
        <v>230</v>
      </c>
      <c r="J1" s="34"/>
      <c r="K1" s="35"/>
    </row>
    <row r="2" spans="1:11" s="2" customFormat="1" ht="12.75">
      <c r="A2" s="37"/>
      <c r="B2" s="38" t="s">
        <v>231</v>
      </c>
      <c r="C2" s="39" t="s">
        <v>232</v>
      </c>
      <c r="D2" s="40" t="s">
        <v>233</v>
      </c>
      <c r="E2" s="41" t="s">
        <v>234</v>
      </c>
      <c r="F2" s="40" t="s">
        <v>233</v>
      </c>
      <c r="G2" s="41" t="s">
        <v>235</v>
      </c>
      <c r="H2" s="40" t="s">
        <v>233</v>
      </c>
      <c r="I2" s="41" t="s">
        <v>236</v>
      </c>
      <c r="J2" s="40" t="s">
        <v>237</v>
      </c>
      <c r="K2" s="40" t="s">
        <v>233</v>
      </c>
    </row>
    <row r="3" spans="1:11" s="2" customFormat="1" ht="12.75">
      <c r="A3" s="42" t="s">
        <v>28</v>
      </c>
      <c r="B3" s="43">
        <f>SUM(B5:B71)</f>
        <v>67429</v>
      </c>
      <c r="C3" s="43">
        <f aca="true" t="shared" si="0" ref="C3:K3">SUM(C5:C71)</f>
        <v>75565</v>
      </c>
      <c r="D3" s="43">
        <f t="shared" si="0"/>
        <v>128</v>
      </c>
      <c r="E3" s="43">
        <f t="shared" si="0"/>
        <v>91835</v>
      </c>
      <c r="F3" s="43">
        <f t="shared" si="0"/>
        <v>1120</v>
      </c>
      <c r="G3" s="43">
        <f t="shared" si="0"/>
        <v>127096</v>
      </c>
      <c r="H3" s="43">
        <f t="shared" si="0"/>
        <v>1339</v>
      </c>
      <c r="I3" s="43">
        <f t="shared" si="0"/>
        <v>89871</v>
      </c>
      <c r="J3" s="43">
        <f t="shared" si="0"/>
        <v>65661</v>
      </c>
      <c r="K3" s="43">
        <f t="shared" si="0"/>
        <v>167</v>
      </c>
    </row>
    <row r="4" spans="1:11" s="2" customFormat="1" ht="12.75">
      <c r="A4" s="44" t="s">
        <v>238</v>
      </c>
      <c r="B4" s="45">
        <f>(ABS(B3-C3))/(SUM(B3:D3))</f>
        <v>0.056846606391749696</v>
      </c>
      <c r="C4" s="46"/>
      <c r="D4" s="47"/>
      <c r="E4" s="46"/>
      <c r="F4" s="47"/>
      <c r="G4" s="46"/>
      <c r="H4" s="47"/>
      <c r="I4" s="45">
        <f>(ABS(I3-J3))/(SUM(I3:K3))</f>
        <v>0.15549232814597397</v>
      </c>
      <c r="J4" s="46"/>
      <c r="K4" s="47"/>
    </row>
    <row r="5" spans="1:11" ht="12.75">
      <c r="A5" s="48" t="s">
        <v>2</v>
      </c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1" ht="12.75">
      <c r="A6" s="50" t="s">
        <v>84</v>
      </c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1:11" ht="12.75">
      <c r="A7" s="50" t="s">
        <v>12</v>
      </c>
      <c r="B7" s="51">
        <v>3364</v>
      </c>
      <c r="C7" s="51">
        <v>2302</v>
      </c>
      <c r="D7" s="51">
        <v>1</v>
      </c>
      <c r="E7" s="51"/>
      <c r="F7" s="51"/>
      <c r="G7" s="51"/>
      <c r="H7" s="51"/>
      <c r="I7" s="51"/>
      <c r="J7" s="51"/>
      <c r="K7" s="51"/>
    </row>
    <row r="8" spans="1:11" ht="12.75">
      <c r="A8" s="50" t="s">
        <v>0</v>
      </c>
      <c r="B8" s="51"/>
      <c r="C8" s="51"/>
      <c r="D8" s="51"/>
      <c r="E8" s="51">
        <v>3560</v>
      </c>
      <c r="F8" s="51">
        <v>64</v>
      </c>
      <c r="G8" s="51"/>
      <c r="H8" s="51"/>
      <c r="I8" s="51"/>
      <c r="J8" s="51"/>
      <c r="K8" s="51"/>
    </row>
    <row r="9" spans="1:11" ht="12.75">
      <c r="A9" s="50" t="s">
        <v>95</v>
      </c>
      <c r="B9" s="51"/>
      <c r="C9" s="51"/>
      <c r="D9" s="51"/>
      <c r="E9" s="51"/>
      <c r="F9" s="51"/>
      <c r="G9" s="51">
        <v>10424</v>
      </c>
      <c r="H9" s="51">
        <v>8</v>
      </c>
      <c r="I9" s="51"/>
      <c r="J9" s="51"/>
      <c r="K9" s="51"/>
    </row>
    <row r="10" spans="1:11" ht="12.75">
      <c r="A10" s="50" t="s">
        <v>46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</row>
    <row r="11" spans="1:11" ht="12.75">
      <c r="A11" s="50" t="s">
        <v>57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</row>
    <row r="12" spans="1:11" ht="12.75">
      <c r="A12" s="50" t="s">
        <v>4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</row>
    <row r="13" spans="1:11" ht="12.75">
      <c r="A13" s="50" t="s">
        <v>13</v>
      </c>
      <c r="B13" s="51">
        <v>4635</v>
      </c>
      <c r="C13" s="51">
        <v>3547</v>
      </c>
      <c r="D13" s="51"/>
      <c r="E13" s="51"/>
      <c r="F13" s="51"/>
      <c r="G13" s="51"/>
      <c r="H13" s="51"/>
      <c r="I13" s="51"/>
      <c r="J13" s="51"/>
      <c r="K13" s="51"/>
    </row>
    <row r="14" spans="1:11" ht="12.75">
      <c r="A14" s="50" t="s">
        <v>76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</row>
    <row r="15" spans="1:11" ht="12.75">
      <c r="A15" s="50" t="s">
        <v>1</v>
      </c>
      <c r="B15" s="51"/>
      <c r="C15" s="51"/>
      <c r="D15" s="51"/>
      <c r="E15" s="51"/>
      <c r="F15" s="51" t="s">
        <v>35</v>
      </c>
      <c r="G15" s="51"/>
      <c r="H15" s="51"/>
      <c r="I15" s="51"/>
      <c r="J15" s="51"/>
      <c r="K15" s="51"/>
    </row>
    <row r="16" spans="1:11" ht="12.75">
      <c r="A16" s="50" t="s">
        <v>42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</row>
    <row r="17" spans="1:11" ht="12.75">
      <c r="A17" s="50" t="s">
        <v>43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</row>
    <row r="18" spans="1:11" ht="12.75">
      <c r="A18" s="50" t="s">
        <v>27</v>
      </c>
      <c r="B18" s="51">
        <v>1956</v>
      </c>
      <c r="C18" s="51">
        <v>2252</v>
      </c>
      <c r="D18" s="51">
        <v>7</v>
      </c>
      <c r="E18" s="51"/>
      <c r="F18" s="51"/>
      <c r="G18" s="51"/>
      <c r="H18" s="51"/>
      <c r="I18" s="51"/>
      <c r="J18" s="51"/>
      <c r="K18" s="51"/>
    </row>
    <row r="19" spans="1:11" ht="12.75">
      <c r="A19" s="50" t="s">
        <v>5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</row>
    <row r="20" spans="1:11" ht="12.75">
      <c r="A20" s="50" t="s">
        <v>14</v>
      </c>
      <c r="B20" s="51">
        <v>5272</v>
      </c>
      <c r="C20" s="51">
        <v>7001</v>
      </c>
      <c r="D20" s="51">
        <v>14</v>
      </c>
      <c r="E20" s="51"/>
      <c r="F20" s="51"/>
      <c r="G20" s="51"/>
      <c r="H20" s="51"/>
      <c r="I20" s="51"/>
      <c r="J20" s="51"/>
      <c r="K20" s="51"/>
    </row>
    <row r="21" spans="1:11" ht="12.75">
      <c r="A21" s="50" t="s">
        <v>63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</row>
    <row r="22" spans="1:11" ht="12.75">
      <c r="A22" s="50" t="s">
        <v>44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</row>
    <row r="23" spans="1:11" ht="12.75">
      <c r="A23" s="50" t="s">
        <v>3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</row>
    <row r="24" spans="1:11" ht="12.75">
      <c r="A24" s="50" t="s">
        <v>15</v>
      </c>
      <c r="B24" s="51">
        <v>4480</v>
      </c>
      <c r="C24" s="51">
        <v>5007</v>
      </c>
      <c r="D24" s="51">
        <v>15</v>
      </c>
      <c r="E24" s="51"/>
      <c r="F24" s="51"/>
      <c r="G24" s="51"/>
      <c r="H24" s="51"/>
      <c r="I24" s="51"/>
      <c r="J24" s="51"/>
      <c r="K24" s="51"/>
    </row>
    <row r="25" spans="1:11" ht="12.75">
      <c r="A25" s="50" t="s">
        <v>16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</row>
    <row r="26" spans="1:11" ht="12.75">
      <c r="A26" s="50" t="s">
        <v>96</v>
      </c>
      <c r="B26" s="51"/>
      <c r="C26" s="51"/>
      <c r="D26" s="51"/>
      <c r="E26" s="51"/>
      <c r="F26" s="51"/>
      <c r="G26" s="51">
        <v>17592</v>
      </c>
      <c r="H26" s="51">
        <v>226</v>
      </c>
      <c r="I26" s="51"/>
      <c r="J26" s="51"/>
      <c r="K26" s="51"/>
    </row>
    <row r="27" spans="1:11" ht="12.75">
      <c r="A27" s="50" t="s">
        <v>153</v>
      </c>
      <c r="B27" s="51">
        <v>5127</v>
      </c>
      <c r="C27" s="51">
        <v>6783</v>
      </c>
      <c r="D27" s="51">
        <v>11</v>
      </c>
      <c r="E27" s="51"/>
      <c r="F27" s="51"/>
      <c r="G27" s="51"/>
      <c r="H27" s="51"/>
      <c r="I27" s="51"/>
      <c r="J27" s="51"/>
      <c r="K27" s="51"/>
    </row>
    <row r="28" spans="1:11" ht="12.75">
      <c r="A28" s="50" t="s">
        <v>45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</row>
    <row r="29" spans="1:11" ht="12.75">
      <c r="A29" s="50" t="s">
        <v>78</v>
      </c>
      <c r="B29" s="51"/>
      <c r="C29" s="51"/>
      <c r="D29" s="51"/>
      <c r="E29" s="51"/>
      <c r="F29" s="51"/>
      <c r="G29" s="51"/>
      <c r="H29" s="51"/>
      <c r="I29" s="51">
        <v>9317</v>
      </c>
      <c r="J29" s="51">
        <v>6957</v>
      </c>
      <c r="K29" s="51">
        <v>10</v>
      </c>
    </row>
    <row r="30" spans="1:11" ht="12.75">
      <c r="A30" s="50" t="s">
        <v>6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</row>
    <row r="31" spans="1:11" ht="12.75">
      <c r="A31" s="50" t="s">
        <v>85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</row>
    <row r="32" spans="1:11" ht="12.75">
      <c r="A32" s="50" t="s">
        <v>77</v>
      </c>
      <c r="B32" s="51"/>
      <c r="C32" s="51"/>
      <c r="D32" s="51"/>
      <c r="E32" s="51"/>
      <c r="F32" s="51"/>
      <c r="G32" s="51"/>
      <c r="H32" s="51"/>
      <c r="I32" s="51">
        <v>15074</v>
      </c>
      <c r="J32" s="51">
        <v>12766</v>
      </c>
      <c r="K32" s="51">
        <v>34</v>
      </c>
    </row>
    <row r="33" spans="1:11" ht="12.75">
      <c r="A33" s="50" t="s">
        <v>64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</row>
    <row r="34" spans="1:11" ht="12.75">
      <c r="A34" s="50" t="s">
        <v>65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</row>
    <row r="35" spans="1:11" ht="12.75">
      <c r="A35" s="50" t="s">
        <v>18</v>
      </c>
      <c r="B35" s="51">
        <v>2608</v>
      </c>
      <c r="C35" s="51">
        <v>4229</v>
      </c>
      <c r="D35" s="51">
        <v>4</v>
      </c>
      <c r="E35" s="51"/>
      <c r="F35" s="51"/>
      <c r="G35" s="51"/>
      <c r="H35" s="51"/>
      <c r="I35" s="51"/>
      <c r="J35" s="51"/>
      <c r="K35" s="51"/>
    </row>
    <row r="36" spans="1:11" ht="12.75">
      <c r="A36" s="50" t="s">
        <v>47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</row>
    <row r="37" spans="1:11" ht="12.75">
      <c r="A37" s="50" t="s">
        <v>48</v>
      </c>
      <c r="B37" s="51"/>
      <c r="C37" s="51"/>
      <c r="D37" s="51"/>
      <c r="E37" s="51">
        <v>4238</v>
      </c>
      <c r="F37" s="51">
        <v>36</v>
      </c>
      <c r="G37" s="51"/>
      <c r="H37" s="51"/>
      <c r="I37" s="51"/>
      <c r="J37" s="51"/>
      <c r="K37" s="51"/>
    </row>
    <row r="38" spans="1:11" ht="12.75">
      <c r="A38" s="50" t="s">
        <v>154</v>
      </c>
      <c r="B38" s="51">
        <v>3560</v>
      </c>
      <c r="C38" s="51">
        <v>1887</v>
      </c>
      <c r="D38" s="51">
        <v>3</v>
      </c>
      <c r="E38" s="51"/>
      <c r="F38" s="51"/>
      <c r="G38" s="51"/>
      <c r="H38" s="51"/>
      <c r="I38" s="51"/>
      <c r="J38" s="51"/>
      <c r="K38" s="51"/>
    </row>
    <row r="39" spans="1:11" ht="12.75">
      <c r="A39" s="50" t="s">
        <v>20</v>
      </c>
      <c r="B39" s="51">
        <v>10459</v>
      </c>
      <c r="C39" s="51">
        <v>14527</v>
      </c>
      <c r="D39" s="51">
        <v>14</v>
      </c>
      <c r="E39" s="51"/>
      <c r="F39" s="51"/>
      <c r="G39" s="51"/>
      <c r="H39" s="51"/>
      <c r="I39" s="51"/>
      <c r="J39" s="51"/>
      <c r="K39" s="51"/>
    </row>
    <row r="40" spans="1:11" ht="12.75">
      <c r="A40" s="50" t="s">
        <v>79</v>
      </c>
      <c r="B40" s="51"/>
      <c r="C40" s="51"/>
      <c r="D40" s="51"/>
      <c r="E40" s="51"/>
      <c r="F40" s="51"/>
      <c r="G40" s="51"/>
      <c r="H40" s="51"/>
      <c r="I40" s="51">
        <v>7976</v>
      </c>
      <c r="J40" s="51">
        <v>3897</v>
      </c>
      <c r="K40" s="51">
        <v>13</v>
      </c>
    </row>
    <row r="41" spans="1:11" ht="12.75">
      <c r="A41" s="50" t="s">
        <v>33</v>
      </c>
      <c r="B41" s="51"/>
      <c r="C41" s="51"/>
      <c r="D41" s="51"/>
      <c r="E41" s="51">
        <v>84037</v>
      </c>
      <c r="F41" s="51">
        <v>1020</v>
      </c>
      <c r="G41" s="51">
        <v>46899</v>
      </c>
      <c r="H41" s="51">
        <v>470</v>
      </c>
      <c r="I41" s="51"/>
      <c r="J41" s="51"/>
      <c r="K41" s="51"/>
    </row>
    <row r="42" spans="1:11" ht="12.75">
      <c r="A42" s="50" t="s">
        <v>66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</row>
    <row r="43" spans="1:11" ht="12.75">
      <c r="A43" s="50" t="s">
        <v>67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</row>
    <row r="44" spans="1:11" ht="12.75">
      <c r="A44" s="50" t="s">
        <v>68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</row>
    <row r="45" spans="1:11" ht="12.75">
      <c r="A45" s="50" t="s">
        <v>21</v>
      </c>
      <c r="B45" s="51">
        <v>11186</v>
      </c>
      <c r="C45" s="51">
        <v>14135</v>
      </c>
      <c r="D45" s="51">
        <v>41</v>
      </c>
      <c r="E45" s="51"/>
      <c r="F45" s="51"/>
      <c r="G45" s="51"/>
      <c r="H45" s="51"/>
      <c r="I45" s="51"/>
      <c r="J45" s="51"/>
      <c r="K45" s="51"/>
    </row>
    <row r="46" spans="1:11" ht="12.75">
      <c r="A46" s="50" t="s">
        <v>97</v>
      </c>
      <c r="B46" s="51"/>
      <c r="C46" s="51"/>
      <c r="D46" s="51"/>
      <c r="E46" s="51"/>
      <c r="F46" s="51"/>
      <c r="G46" s="51"/>
      <c r="H46" s="51"/>
      <c r="I46" s="51">
        <v>10081</v>
      </c>
      <c r="J46" s="51">
        <v>8262</v>
      </c>
      <c r="K46" s="51">
        <v>25</v>
      </c>
    </row>
    <row r="47" spans="1:11" ht="12.75">
      <c r="A47" s="50" t="s">
        <v>59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50" t="s">
        <v>49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</row>
    <row r="49" spans="1:11" ht="12.75">
      <c r="A49" s="50" t="s">
        <v>80</v>
      </c>
      <c r="B49" s="51"/>
      <c r="C49" s="51"/>
      <c r="D49" s="51"/>
      <c r="E49" s="51"/>
      <c r="F49" s="51"/>
      <c r="G49" s="51"/>
      <c r="H49" s="51"/>
      <c r="I49" s="51">
        <v>47423</v>
      </c>
      <c r="J49" s="51">
        <v>33779</v>
      </c>
      <c r="K49" s="51">
        <v>85</v>
      </c>
    </row>
    <row r="50" spans="1:11" ht="12.75">
      <c r="A50" s="50" t="s">
        <v>50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</row>
    <row r="51" spans="1:11" ht="12.75">
      <c r="A51" s="50" t="s">
        <v>69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</row>
    <row r="52" spans="1:11" ht="12.75">
      <c r="A52" s="50" t="s">
        <v>81</v>
      </c>
      <c r="B52" s="51"/>
      <c r="C52" s="51"/>
      <c r="D52" s="51"/>
      <c r="E52" s="51"/>
      <c r="F52" s="51"/>
      <c r="G52" s="51">
        <v>15172</v>
      </c>
      <c r="H52" s="51">
        <v>214</v>
      </c>
      <c r="I52" s="51"/>
      <c r="J52" s="51"/>
      <c r="K52" s="51"/>
    </row>
    <row r="53" spans="1:11" ht="12.75">
      <c r="A53" s="50" t="s">
        <v>86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ht="12.75">
      <c r="A54" s="50" t="s">
        <v>51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2.75">
      <c r="A55" s="50" t="s">
        <v>7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ht="12.75">
      <c r="A56" s="50" t="s">
        <v>98</v>
      </c>
      <c r="B56" s="51"/>
      <c r="C56" s="51"/>
      <c r="D56" s="51"/>
      <c r="E56" s="51"/>
      <c r="F56" s="51"/>
      <c r="G56" s="51">
        <v>21838</v>
      </c>
      <c r="H56" s="51">
        <v>286</v>
      </c>
      <c r="I56" s="51"/>
      <c r="J56" s="51"/>
      <c r="K56" s="51"/>
    </row>
    <row r="57" spans="1:11" ht="12.75">
      <c r="A57" s="50" t="s">
        <v>52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</row>
    <row r="58" spans="1:11" ht="12.75">
      <c r="A58" s="50" t="s">
        <v>54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</row>
    <row r="59" spans="1:11" ht="12.75">
      <c r="A59" s="50" t="s">
        <v>53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</row>
    <row r="60" spans="1:11" ht="12.75">
      <c r="A60" s="50" t="s">
        <v>8</v>
      </c>
      <c r="B60" s="51">
        <v>2690</v>
      </c>
      <c r="C60" s="51">
        <v>2720</v>
      </c>
      <c r="D60" s="51">
        <v>4</v>
      </c>
      <c r="E60" s="51"/>
      <c r="F60" s="51"/>
      <c r="G60" s="51"/>
      <c r="H60" s="51"/>
      <c r="I60" s="51"/>
      <c r="J60" s="51"/>
      <c r="K60" s="51"/>
    </row>
    <row r="61" spans="1:11" ht="12.75">
      <c r="A61" s="50" t="s">
        <v>22</v>
      </c>
      <c r="B61" s="51">
        <v>5626</v>
      </c>
      <c r="C61" s="51">
        <v>3369</v>
      </c>
      <c r="D61" s="51">
        <v>9</v>
      </c>
      <c r="E61" s="51"/>
      <c r="F61" s="51"/>
      <c r="G61" s="51"/>
      <c r="H61" s="51"/>
      <c r="I61" s="51"/>
      <c r="J61" s="51"/>
      <c r="K61" s="51"/>
    </row>
    <row r="62" spans="1:11" ht="12.75">
      <c r="A62" s="50" t="s">
        <v>239</v>
      </c>
      <c r="B62" s="51"/>
      <c r="C62" s="51"/>
      <c r="D62" s="51"/>
      <c r="E62" s="51"/>
      <c r="F62" s="51"/>
      <c r="G62" s="51">
        <v>1534</v>
      </c>
      <c r="H62" s="51">
        <v>16</v>
      </c>
      <c r="I62" s="51"/>
      <c r="J62" s="51"/>
      <c r="K62" s="51"/>
    </row>
    <row r="63" spans="1:11" ht="12.75">
      <c r="A63" s="50" t="s">
        <v>99</v>
      </c>
      <c r="B63" s="51"/>
      <c r="C63" s="51"/>
      <c r="D63" s="51"/>
      <c r="E63" s="51"/>
      <c r="F63" s="51"/>
      <c r="G63" s="51">
        <v>13637</v>
      </c>
      <c r="H63" s="51">
        <v>119</v>
      </c>
      <c r="I63" s="51"/>
      <c r="J63" s="51"/>
      <c r="K63" s="51"/>
    </row>
    <row r="64" spans="1:11" ht="12.75">
      <c r="A64" s="50" t="s">
        <v>58</v>
      </c>
      <c r="B64" s="51"/>
      <c r="C64" s="51"/>
      <c r="D64" s="51"/>
      <c r="E64" s="51"/>
      <c r="F64" s="51"/>
      <c r="G64" s="51"/>
      <c r="H64" s="51"/>
      <c r="I64" s="51"/>
      <c r="J64" s="51"/>
      <c r="K64" s="51"/>
    </row>
    <row r="65" spans="1:11" ht="12.75">
      <c r="A65" s="50" t="s">
        <v>32</v>
      </c>
      <c r="B65" s="51">
        <v>1341</v>
      </c>
      <c r="C65" s="51">
        <v>1231</v>
      </c>
      <c r="D65" s="51">
        <v>5</v>
      </c>
      <c r="E65" s="51"/>
      <c r="F65" s="51"/>
      <c r="G65" s="51"/>
      <c r="H65" s="51"/>
      <c r="I65" s="51"/>
      <c r="J65" s="51"/>
      <c r="K65" s="51"/>
    </row>
    <row r="66" spans="1:11" ht="12.75">
      <c r="A66" s="50" t="s">
        <v>23</v>
      </c>
      <c r="B66" s="51">
        <v>5125</v>
      </c>
      <c r="C66" s="51">
        <v>6575</v>
      </c>
      <c r="D66" s="51">
        <v>0</v>
      </c>
      <c r="E66" s="51"/>
      <c r="F66" s="51"/>
      <c r="G66" s="51"/>
      <c r="H66" s="51"/>
      <c r="I66" s="51"/>
      <c r="J66" s="51"/>
      <c r="K66" s="51"/>
    </row>
    <row r="67" spans="1:11" ht="12.75">
      <c r="A67" s="50" t="s">
        <v>70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</row>
    <row r="68" spans="1:11" ht="12.75">
      <c r="A68" s="50" t="s">
        <v>71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</row>
    <row r="69" spans="1:11" ht="12.75">
      <c r="A69" s="50" t="s">
        <v>55</v>
      </c>
      <c r="B69" s="51"/>
      <c r="C69" s="51"/>
      <c r="D69" s="51"/>
      <c r="E69" s="51"/>
      <c r="F69" s="51"/>
      <c r="G69" s="51"/>
      <c r="H69" s="51"/>
      <c r="I69" s="51"/>
      <c r="J69" s="51"/>
      <c r="K69" s="51"/>
    </row>
    <row r="70" spans="1:11" ht="12.75">
      <c r="A70" s="50" t="s">
        <v>56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</row>
    <row r="71" spans="1:11" ht="12.75">
      <c r="A71" s="50" t="s">
        <v>72</v>
      </c>
      <c r="B71" s="51"/>
      <c r="C71" s="51"/>
      <c r="D71" s="51"/>
      <c r="E71" s="51"/>
      <c r="F71" s="51"/>
      <c r="G71" s="51"/>
      <c r="H71" s="51"/>
      <c r="I71" s="51"/>
      <c r="J71" s="51"/>
      <c r="K71" s="5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7">
      <selection activeCell="H17" sqref="H17"/>
    </sheetView>
  </sheetViews>
  <sheetFormatPr defaultColWidth="9.140625" defaultRowHeight="12.75"/>
  <cols>
    <col min="1" max="1" width="19.28125" style="0" customWidth="1"/>
    <col min="2" max="2" width="18.140625" style="0" customWidth="1"/>
    <col min="3" max="3" width="22.57421875" style="0" customWidth="1"/>
  </cols>
  <sheetData>
    <row r="1" ht="12.75">
      <c r="B1" s="2" t="s">
        <v>10</v>
      </c>
    </row>
    <row r="2" spans="2:3" ht="12.75">
      <c r="B2" s="6" t="s">
        <v>29</v>
      </c>
      <c r="C2" s="6" t="s">
        <v>31</v>
      </c>
    </row>
    <row r="3" spans="1:3" ht="12.75">
      <c r="A3" t="s">
        <v>2</v>
      </c>
      <c r="B3">
        <v>2546</v>
      </c>
      <c r="C3">
        <v>4287</v>
      </c>
    </row>
    <row r="4" spans="1:3" ht="12.75">
      <c r="A4" t="s">
        <v>0</v>
      </c>
      <c r="B4">
        <v>2919</v>
      </c>
      <c r="C4">
        <v>1536</v>
      </c>
    </row>
    <row r="5" spans="1:3" ht="12.75">
      <c r="A5" t="s">
        <v>4</v>
      </c>
      <c r="B5">
        <v>12326</v>
      </c>
      <c r="C5">
        <v>9586</v>
      </c>
    </row>
    <row r="6" spans="1:3" ht="12.75">
      <c r="A6" t="s">
        <v>1</v>
      </c>
      <c r="B6">
        <v>4352</v>
      </c>
      <c r="C6">
        <v>3608</v>
      </c>
    </row>
    <row r="7" spans="1:3" ht="12.75">
      <c r="A7" t="s">
        <v>5</v>
      </c>
      <c r="B7">
        <v>2379</v>
      </c>
      <c r="C7">
        <v>1411</v>
      </c>
    </row>
    <row r="8" spans="1:3" ht="12.75">
      <c r="A8" t="s">
        <v>3</v>
      </c>
      <c r="B8">
        <v>1603</v>
      </c>
      <c r="C8">
        <v>1392</v>
      </c>
    </row>
    <row r="9" spans="1:3" ht="12.75">
      <c r="A9" t="s">
        <v>6</v>
      </c>
      <c r="B9">
        <v>3327</v>
      </c>
      <c r="C9">
        <v>6572</v>
      </c>
    </row>
    <row r="10" spans="1:3" ht="12.75">
      <c r="A10" t="s">
        <v>7</v>
      </c>
      <c r="B10">
        <v>5464</v>
      </c>
      <c r="C10">
        <v>19515</v>
      </c>
    </row>
    <row r="11" spans="1:3" ht="12.75">
      <c r="A11" t="s">
        <v>8</v>
      </c>
      <c r="B11">
        <v>2397</v>
      </c>
      <c r="C11">
        <v>1861</v>
      </c>
    </row>
    <row r="12" spans="1:3" ht="12.75">
      <c r="A12" t="s">
        <v>9</v>
      </c>
      <c r="B12" s="4">
        <v>4791</v>
      </c>
      <c r="C12" s="4">
        <v>2448</v>
      </c>
    </row>
    <row r="13" spans="1:3" ht="12.75">
      <c r="A13" t="s">
        <v>32</v>
      </c>
      <c r="B13" s="1">
        <v>7706</v>
      </c>
      <c r="C13" s="1">
        <v>5136</v>
      </c>
    </row>
    <row r="14" spans="1:3" ht="12.75">
      <c r="A14" t="s">
        <v>28</v>
      </c>
      <c r="B14" s="3">
        <f>SUM(B3:B13)</f>
        <v>49810</v>
      </c>
      <c r="C14" s="2">
        <f>SUM(C3:C13)</f>
        <v>57352</v>
      </c>
    </row>
    <row r="16" spans="2:3" ht="12.75">
      <c r="B16" s="2" t="s">
        <v>36</v>
      </c>
      <c r="C16" s="2"/>
    </row>
    <row r="17" spans="2:3" ht="12.75">
      <c r="B17" s="6" t="s">
        <v>82</v>
      </c>
      <c r="C17" s="6" t="s">
        <v>38</v>
      </c>
    </row>
    <row r="18" spans="1:3" ht="12.75">
      <c r="A18" t="s">
        <v>33</v>
      </c>
      <c r="B18" s="2">
        <v>58361</v>
      </c>
      <c r="C18">
        <v>47044</v>
      </c>
    </row>
    <row r="20" spans="2:3" ht="12.75">
      <c r="B20" s="2" t="s">
        <v>39</v>
      </c>
      <c r="C20" s="2"/>
    </row>
    <row r="21" spans="2:3" ht="12.75">
      <c r="B21" s="6" t="s">
        <v>40</v>
      </c>
      <c r="C21" s="6" t="s">
        <v>41</v>
      </c>
    </row>
    <row r="22" spans="1:3" ht="12.75">
      <c r="A22" t="s">
        <v>46</v>
      </c>
      <c r="B22">
        <v>1089</v>
      </c>
      <c r="C22">
        <v>1989</v>
      </c>
    </row>
    <row r="23" spans="1:3" ht="12.75">
      <c r="A23" t="s">
        <v>57</v>
      </c>
      <c r="B23">
        <v>3376</v>
      </c>
      <c r="C23">
        <v>2043</v>
      </c>
    </row>
    <row r="24" spans="1:3" ht="12.75">
      <c r="A24" t="s">
        <v>42</v>
      </c>
      <c r="B24">
        <v>2440</v>
      </c>
      <c r="C24">
        <v>1995</v>
      </c>
    </row>
    <row r="25" spans="1:3" ht="12.75">
      <c r="A25" t="s">
        <v>43</v>
      </c>
      <c r="B25">
        <v>3030</v>
      </c>
      <c r="C25">
        <v>3147</v>
      </c>
    </row>
    <row r="26" spans="1:3" ht="12.75">
      <c r="A26" t="s">
        <v>44</v>
      </c>
      <c r="B26">
        <v>2466</v>
      </c>
      <c r="C26">
        <v>2350</v>
      </c>
    </row>
    <row r="27" spans="1:3" ht="12.75">
      <c r="A27" t="s">
        <v>45</v>
      </c>
      <c r="B27">
        <v>5158</v>
      </c>
      <c r="C27">
        <v>6880</v>
      </c>
    </row>
    <row r="28" spans="1:3" ht="12.75">
      <c r="A28" t="s">
        <v>47</v>
      </c>
      <c r="B28">
        <v>1308</v>
      </c>
      <c r="C28">
        <v>2275</v>
      </c>
    </row>
    <row r="29" spans="1:3" ht="12.75">
      <c r="A29" t="s">
        <v>48</v>
      </c>
      <c r="B29">
        <v>1477</v>
      </c>
      <c r="C29">
        <v>1754</v>
      </c>
    </row>
    <row r="30" spans="1:3" ht="12.75">
      <c r="A30" t="s">
        <v>59</v>
      </c>
      <c r="B30">
        <v>941</v>
      </c>
      <c r="C30">
        <v>2381</v>
      </c>
    </row>
    <row r="31" spans="1:3" ht="12.75">
      <c r="A31" t="s">
        <v>49</v>
      </c>
      <c r="B31">
        <v>1345</v>
      </c>
      <c r="C31">
        <v>3610</v>
      </c>
    </row>
    <row r="32" spans="1:3" ht="12.75">
      <c r="A32" t="s">
        <v>50</v>
      </c>
      <c r="B32">
        <v>3438</v>
      </c>
      <c r="C32">
        <v>2601</v>
      </c>
    </row>
    <row r="33" spans="1:3" ht="12.75">
      <c r="A33" t="s">
        <v>51</v>
      </c>
      <c r="B33">
        <v>2919</v>
      </c>
      <c r="C33">
        <v>3029</v>
      </c>
    </row>
    <row r="34" spans="1:3" ht="12.75">
      <c r="A34" t="s">
        <v>7</v>
      </c>
      <c r="B34">
        <v>6715</v>
      </c>
      <c r="C34">
        <v>15902</v>
      </c>
    </row>
    <row r="35" spans="1:3" ht="12.75">
      <c r="A35" t="s">
        <v>52</v>
      </c>
      <c r="B35">
        <v>1767</v>
      </c>
      <c r="C35">
        <v>2763</v>
      </c>
    </row>
    <row r="36" spans="1:3" ht="12.75">
      <c r="A36" t="s">
        <v>54</v>
      </c>
      <c r="B36">
        <v>3772</v>
      </c>
      <c r="C36">
        <v>1899</v>
      </c>
    </row>
    <row r="37" spans="1:3" ht="12.75">
      <c r="A37" t="s">
        <v>53</v>
      </c>
      <c r="B37">
        <v>3569</v>
      </c>
      <c r="C37">
        <v>2457</v>
      </c>
    </row>
    <row r="38" spans="1:3" ht="12.75">
      <c r="A38" t="s">
        <v>58</v>
      </c>
      <c r="B38">
        <v>2375</v>
      </c>
      <c r="C38">
        <v>2125</v>
      </c>
    </row>
    <row r="39" spans="1:3" ht="12.75">
      <c r="A39" t="s">
        <v>55</v>
      </c>
      <c r="B39">
        <v>2573</v>
      </c>
      <c r="C39">
        <v>2863</v>
      </c>
    </row>
    <row r="40" spans="1:3" ht="12.75">
      <c r="A40" t="s">
        <v>56</v>
      </c>
      <c r="B40" s="1">
        <v>1553</v>
      </c>
      <c r="C40" s="1">
        <v>2967</v>
      </c>
    </row>
    <row r="41" spans="1:3" ht="12.75">
      <c r="A41" t="s">
        <v>28</v>
      </c>
      <c r="B41">
        <f>SUM(B22:B40)</f>
        <v>51311</v>
      </c>
      <c r="C41" s="2">
        <f>SUM(C22:C40)</f>
        <v>65030</v>
      </c>
    </row>
  </sheetData>
  <sheetProtection/>
  <printOptions/>
  <pageMargins left="0.75" right="0.75" top="0.5" bottom="0.5" header="0.25" footer="0.5"/>
  <pageSetup horizontalDpi="600" verticalDpi="600" orientation="landscape" r:id="rId1"/>
  <headerFooter alignWithMargins="0">
    <oddHeader>&amp;L&amp;"Arial,Bold"&amp;11 &amp;C&amp;"Arial,Bold"&amp;11State Board of Education
&amp;R&amp;"Arial,Bold"&amp;11Democratic Primary Runoff
June 24, 1986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5:BS11"/>
  <sheetViews>
    <sheetView zoomScalePageLayoutView="0" workbookViewId="0" topLeftCell="A1">
      <selection activeCell="E22" sqref="E22"/>
    </sheetView>
  </sheetViews>
  <sheetFormatPr defaultColWidth="8.8515625" defaultRowHeight="12.75"/>
  <cols>
    <col min="1" max="1" width="21.57421875" style="60" customWidth="1"/>
    <col min="2" max="2" width="15.57421875" style="60" customWidth="1"/>
    <col min="3" max="3" width="8.8515625" style="60" customWidth="1"/>
    <col min="4" max="4" width="20.140625" style="60" customWidth="1"/>
    <col min="5" max="16384" width="8.8515625" style="60" customWidth="1"/>
  </cols>
  <sheetData>
    <row r="5" spans="1:71" s="54" customFormat="1" ht="12">
      <c r="A5" s="52" t="s">
        <v>244</v>
      </c>
      <c r="B5" s="52" t="s">
        <v>245</v>
      </c>
      <c r="C5" s="53" t="s">
        <v>246</v>
      </c>
      <c r="D5" s="54" t="s">
        <v>247</v>
      </c>
      <c r="E5" s="54" t="s">
        <v>2</v>
      </c>
      <c r="F5" s="54" t="s">
        <v>84</v>
      </c>
      <c r="G5" s="54" t="s">
        <v>12</v>
      </c>
      <c r="H5" s="54" t="s">
        <v>0</v>
      </c>
      <c r="I5" s="54" t="s">
        <v>95</v>
      </c>
      <c r="J5" s="54" t="s">
        <v>46</v>
      </c>
      <c r="K5" s="54" t="s">
        <v>57</v>
      </c>
      <c r="L5" s="54" t="s">
        <v>4</v>
      </c>
      <c r="M5" s="54" t="s">
        <v>13</v>
      </c>
      <c r="N5" s="54" t="s">
        <v>76</v>
      </c>
      <c r="O5" s="54" t="s">
        <v>1</v>
      </c>
      <c r="P5" s="54" t="s">
        <v>42</v>
      </c>
      <c r="Q5" s="54" t="s">
        <v>43</v>
      </c>
      <c r="R5" s="54" t="s">
        <v>27</v>
      </c>
      <c r="S5" s="54" t="s">
        <v>5</v>
      </c>
      <c r="T5" s="54" t="s">
        <v>14</v>
      </c>
      <c r="U5" s="54" t="s">
        <v>63</v>
      </c>
      <c r="V5" s="54" t="s">
        <v>44</v>
      </c>
      <c r="W5" s="54" t="s">
        <v>3</v>
      </c>
      <c r="X5" s="54" t="s">
        <v>15</v>
      </c>
      <c r="Y5" s="54" t="s">
        <v>16</v>
      </c>
      <c r="Z5" s="54" t="s">
        <v>96</v>
      </c>
      <c r="AA5" s="54" t="s">
        <v>153</v>
      </c>
      <c r="AB5" s="54" t="s">
        <v>45</v>
      </c>
      <c r="AC5" s="54" t="s">
        <v>78</v>
      </c>
      <c r="AD5" s="54" t="s">
        <v>6</v>
      </c>
      <c r="AE5" s="54" t="s">
        <v>85</v>
      </c>
      <c r="AF5" s="54" t="s">
        <v>77</v>
      </c>
      <c r="AG5" s="54" t="s">
        <v>64</v>
      </c>
      <c r="AH5" s="54" t="s">
        <v>65</v>
      </c>
      <c r="AI5" s="54" t="s">
        <v>18</v>
      </c>
      <c r="AJ5" s="54" t="s">
        <v>47</v>
      </c>
      <c r="AK5" s="54" t="s">
        <v>248</v>
      </c>
      <c r="AL5" s="54" t="s">
        <v>154</v>
      </c>
      <c r="AM5" s="54" t="s">
        <v>20</v>
      </c>
      <c r="AN5" s="54" t="s">
        <v>79</v>
      </c>
      <c r="AO5" s="54" t="s">
        <v>33</v>
      </c>
      <c r="AP5" s="54" t="s">
        <v>66</v>
      </c>
      <c r="AQ5" s="54" t="s">
        <v>67</v>
      </c>
      <c r="AR5" s="54" t="s">
        <v>68</v>
      </c>
      <c r="AS5" s="54" t="s">
        <v>21</v>
      </c>
      <c r="AT5" s="54" t="s">
        <v>97</v>
      </c>
      <c r="AU5" s="54" t="s">
        <v>59</v>
      </c>
      <c r="AV5" s="54" t="s">
        <v>49</v>
      </c>
      <c r="AW5" s="54" t="s">
        <v>80</v>
      </c>
      <c r="AX5" s="54" t="s">
        <v>50</v>
      </c>
      <c r="AY5" s="54" t="s">
        <v>69</v>
      </c>
      <c r="AZ5" s="54" t="s">
        <v>81</v>
      </c>
      <c r="BA5" s="54" t="s">
        <v>86</v>
      </c>
      <c r="BB5" s="54" t="s">
        <v>51</v>
      </c>
      <c r="BC5" s="54" t="s">
        <v>7</v>
      </c>
      <c r="BD5" s="54" t="s">
        <v>98</v>
      </c>
      <c r="BE5" s="54" t="s">
        <v>52</v>
      </c>
      <c r="BF5" s="54" t="s">
        <v>54</v>
      </c>
      <c r="BG5" s="54" t="s">
        <v>249</v>
      </c>
      <c r="BH5" s="54" t="s">
        <v>8</v>
      </c>
      <c r="BI5" s="54" t="s">
        <v>22</v>
      </c>
      <c r="BJ5" s="54" t="s">
        <v>9</v>
      </c>
      <c r="BK5" s="54" t="s">
        <v>99</v>
      </c>
      <c r="BL5" s="54" t="s">
        <v>58</v>
      </c>
      <c r="BM5" s="54" t="s">
        <v>32</v>
      </c>
      <c r="BN5" s="54" t="s">
        <v>23</v>
      </c>
      <c r="BO5" s="54" t="s">
        <v>70</v>
      </c>
      <c r="BP5" s="54" t="s">
        <v>71</v>
      </c>
      <c r="BQ5" s="54" t="s">
        <v>55</v>
      </c>
      <c r="BR5" s="54" t="s">
        <v>56</v>
      </c>
      <c r="BS5" s="54" t="s">
        <v>72</v>
      </c>
    </row>
    <row r="8" spans="1:66" s="55" customFormat="1" ht="12">
      <c r="A8" s="55" t="s">
        <v>240</v>
      </c>
      <c r="B8" s="56" t="s">
        <v>241</v>
      </c>
      <c r="C8" s="57">
        <f>D8/(D8+D9)</f>
        <v>0.4435573183609344</v>
      </c>
      <c r="D8" s="55">
        <f>SUM(E8:BS8)</f>
        <v>17222</v>
      </c>
      <c r="G8" s="55">
        <v>205</v>
      </c>
      <c r="P8" s="55">
        <v>3</v>
      </c>
      <c r="R8" s="55">
        <v>540</v>
      </c>
      <c r="T8" s="55">
        <v>1678</v>
      </c>
      <c r="X8" s="55">
        <v>1722</v>
      </c>
      <c r="AA8" s="55">
        <v>2698</v>
      </c>
      <c r="AI8" s="55">
        <v>1629</v>
      </c>
      <c r="AL8" s="55">
        <v>311</v>
      </c>
      <c r="AM8" s="55">
        <v>2616</v>
      </c>
      <c r="AS8" s="55">
        <v>3168</v>
      </c>
      <c r="BH8" s="55">
        <v>523</v>
      </c>
      <c r="BI8" s="55">
        <v>429</v>
      </c>
      <c r="BM8" s="55">
        <v>342</v>
      </c>
      <c r="BN8" s="55">
        <v>1358</v>
      </c>
    </row>
    <row r="9" spans="1:66" s="55" customFormat="1" ht="12">
      <c r="A9" s="55" t="s">
        <v>240</v>
      </c>
      <c r="B9" s="55" t="s">
        <v>182</v>
      </c>
      <c r="C9" s="57">
        <f>D9/(D9+D8)</f>
        <v>0.5564426816390656</v>
      </c>
      <c r="D9" s="55">
        <f>SUM(E9:BS9)</f>
        <v>21605</v>
      </c>
      <c r="G9" s="55">
        <v>220</v>
      </c>
      <c r="P9" s="55">
        <v>0</v>
      </c>
      <c r="R9" s="55">
        <v>481</v>
      </c>
      <c r="T9" s="55">
        <v>1799</v>
      </c>
      <c r="X9" s="55">
        <v>1264</v>
      </c>
      <c r="AA9" s="55">
        <v>3046</v>
      </c>
      <c r="AI9" s="55">
        <v>2661</v>
      </c>
      <c r="AL9" s="55">
        <v>410</v>
      </c>
      <c r="AM9" s="55">
        <v>5406</v>
      </c>
      <c r="AS9" s="55">
        <v>3465</v>
      </c>
      <c r="BH9" s="55">
        <v>399</v>
      </c>
      <c r="BI9" s="55">
        <v>375</v>
      </c>
      <c r="BM9" s="55">
        <v>340</v>
      </c>
      <c r="BN9" s="55">
        <v>1739</v>
      </c>
    </row>
    <row r="10" spans="1:63" s="58" customFormat="1" ht="12">
      <c r="A10" s="58" t="s">
        <v>242</v>
      </c>
      <c r="B10" s="58" t="s">
        <v>171</v>
      </c>
      <c r="C10" s="59">
        <f>D10/(D10+D11)</f>
        <v>0.6916138251317318</v>
      </c>
      <c r="D10" s="58">
        <f>SUM(E10:BS10)</f>
        <v>46464</v>
      </c>
      <c r="I10" s="58">
        <v>4385</v>
      </c>
      <c r="P10" s="58">
        <v>3</v>
      </c>
      <c r="Z10" s="58">
        <v>4818</v>
      </c>
      <c r="AO10" s="58">
        <v>20540</v>
      </c>
      <c r="AZ10" s="58">
        <v>4097</v>
      </c>
      <c r="BD10" s="58">
        <v>6998</v>
      </c>
      <c r="BJ10" s="58">
        <v>593</v>
      </c>
      <c r="BK10" s="58">
        <v>5030</v>
      </c>
    </row>
    <row r="11" spans="1:63" s="58" customFormat="1" ht="12">
      <c r="A11" s="58" t="s">
        <v>242</v>
      </c>
      <c r="B11" s="58" t="s">
        <v>243</v>
      </c>
      <c r="C11" s="59">
        <f>D11/(D11+D10)</f>
        <v>0.3083861748682683</v>
      </c>
      <c r="D11" s="58">
        <f>SUM(E11:BS11)</f>
        <v>20718</v>
      </c>
      <c r="I11" s="58">
        <v>2352</v>
      </c>
      <c r="P11" s="58">
        <v>0</v>
      </c>
      <c r="Z11" s="58">
        <v>2807</v>
      </c>
      <c r="AO11" s="58">
        <v>6952</v>
      </c>
      <c r="AZ11" s="58">
        <v>2446</v>
      </c>
      <c r="BD11" s="58">
        <v>4151</v>
      </c>
      <c r="BJ11" s="58">
        <v>355</v>
      </c>
      <c r="BK11" s="58">
        <v>1655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7:M14"/>
  <sheetViews>
    <sheetView zoomScalePageLayoutView="0" workbookViewId="0" topLeftCell="A1">
      <selection activeCell="K18" sqref="K18"/>
    </sheetView>
  </sheetViews>
  <sheetFormatPr defaultColWidth="9.140625" defaultRowHeight="12.75"/>
  <cols>
    <col min="1" max="1" width="5.28125" style="0" customWidth="1"/>
    <col min="2" max="3" width="10.28125" style="0" customWidth="1"/>
    <col min="8" max="8" width="11.140625" style="0" customWidth="1"/>
    <col min="9" max="9" width="10.421875" style="0" customWidth="1"/>
    <col min="10" max="10" width="9.421875" style="0" customWidth="1"/>
    <col min="12" max="12" width="12.00390625" style="0" customWidth="1"/>
  </cols>
  <sheetData>
    <row r="7" spans="2:13" ht="12.75">
      <c r="B7" s="14" t="s">
        <v>258</v>
      </c>
      <c r="C7" s="14"/>
      <c r="D7" s="14"/>
      <c r="E7" s="14"/>
      <c r="F7" s="14"/>
      <c r="G7" s="14" t="s">
        <v>262</v>
      </c>
      <c r="H7" s="14"/>
      <c r="I7" s="14"/>
      <c r="J7" s="14"/>
      <c r="K7" s="14" t="s">
        <v>265</v>
      </c>
      <c r="L7" s="14"/>
      <c r="M7" s="2"/>
    </row>
    <row r="8" spans="2:13" ht="12.75">
      <c r="B8" s="15"/>
      <c r="C8" s="14"/>
      <c r="D8" s="14"/>
      <c r="E8" s="14"/>
      <c r="F8" s="14"/>
      <c r="G8" s="14"/>
      <c r="H8" s="14"/>
      <c r="I8" s="14"/>
      <c r="J8" s="14"/>
      <c r="K8" s="14"/>
      <c r="L8" s="14"/>
      <c r="M8" s="2"/>
    </row>
    <row r="9" spans="2:13" ht="12.75">
      <c r="B9" s="15"/>
      <c r="C9" s="69" t="s">
        <v>28</v>
      </c>
      <c r="D9" s="69" t="s">
        <v>259</v>
      </c>
      <c r="E9" s="69"/>
      <c r="F9" s="69"/>
      <c r="G9" s="69" t="s">
        <v>28</v>
      </c>
      <c r="H9" s="69" t="s">
        <v>259</v>
      </c>
      <c r="I9" s="69"/>
      <c r="J9" s="14"/>
      <c r="K9" s="69" t="s">
        <v>28</v>
      </c>
      <c r="L9" s="69" t="s">
        <v>259</v>
      </c>
      <c r="M9" s="2"/>
    </row>
    <row r="10" spans="2:12" ht="12.75">
      <c r="B10" s="15" t="s">
        <v>260</v>
      </c>
      <c r="C10" s="15">
        <v>9238</v>
      </c>
      <c r="D10" s="15">
        <v>26.99</v>
      </c>
      <c r="E10" s="15"/>
      <c r="F10" s="15" t="s">
        <v>263</v>
      </c>
      <c r="G10" s="15">
        <v>29651</v>
      </c>
      <c r="H10" s="15">
        <v>67.72</v>
      </c>
      <c r="I10" s="15"/>
      <c r="J10" s="15" t="s">
        <v>266</v>
      </c>
      <c r="K10" s="15">
        <v>7542</v>
      </c>
      <c r="L10" s="15">
        <v>57.9</v>
      </c>
    </row>
    <row r="11" spans="2:12" ht="12.75">
      <c r="B11" s="15" t="s">
        <v>261</v>
      </c>
      <c r="C11" s="15">
        <v>24984</v>
      </c>
      <c r="D11" s="15">
        <v>73.01</v>
      </c>
      <c r="E11" s="15"/>
      <c r="F11" s="15" t="s">
        <v>264</v>
      </c>
      <c r="G11" s="15">
        <v>14132</v>
      </c>
      <c r="H11" s="15">
        <v>32.28</v>
      </c>
      <c r="I11" s="15"/>
      <c r="J11" s="15" t="s">
        <v>267</v>
      </c>
      <c r="K11" s="15">
        <v>5484</v>
      </c>
      <c r="L11" s="15">
        <v>42.1</v>
      </c>
    </row>
    <row r="12" spans="2:12" ht="12.75">
      <c r="B12" s="14" t="s">
        <v>28</v>
      </c>
      <c r="C12" s="14">
        <v>34222</v>
      </c>
      <c r="D12" s="14">
        <v>100</v>
      </c>
      <c r="E12" s="14"/>
      <c r="F12" s="14" t="s">
        <v>28</v>
      </c>
      <c r="G12" s="14">
        <v>43783</v>
      </c>
      <c r="H12" s="14">
        <v>100</v>
      </c>
      <c r="I12" s="14"/>
      <c r="J12" s="14" t="s">
        <v>28</v>
      </c>
      <c r="K12" s="14">
        <v>13026</v>
      </c>
      <c r="L12" s="14">
        <v>100</v>
      </c>
    </row>
    <row r="13" spans="2:12" ht="12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ht="12.75">
      <c r="H14" t="s">
        <v>35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selection activeCell="C16" sqref="C16"/>
    </sheetView>
  </sheetViews>
  <sheetFormatPr defaultColWidth="16.28125" defaultRowHeight="12.75"/>
  <cols>
    <col min="1" max="1" width="12.28125" style="68" bestFit="1" customWidth="1"/>
    <col min="2" max="2" width="16.421875" style="20" bestFit="1" customWidth="1"/>
    <col min="3" max="3" width="19.421875" style="20" bestFit="1" customWidth="1"/>
    <col min="4" max="4" width="9.00390625" style="20" bestFit="1" customWidth="1"/>
    <col min="5" max="5" width="17.7109375" style="20" bestFit="1" customWidth="1"/>
    <col min="6" max="6" width="14.57421875" style="20" bestFit="1" customWidth="1"/>
    <col min="7" max="7" width="9.00390625" style="20" bestFit="1" customWidth="1"/>
    <col min="8" max="8" width="14.140625" style="20" bestFit="1" customWidth="1"/>
    <col min="9" max="9" width="15.57421875" style="20" customWidth="1"/>
    <col min="10" max="10" width="9.00390625" style="20" bestFit="1" customWidth="1"/>
    <col min="11" max="12" width="15.7109375" style="20" bestFit="1" customWidth="1"/>
    <col min="13" max="13" width="9.00390625" style="20" bestFit="1" customWidth="1"/>
    <col min="14" max="16384" width="16.28125" style="20" customWidth="1"/>
  </cols>
  <sheetData>
    <row r="1" spans="1:13" ht="12.75">
      <c r="A1" s="103" t="s">
        <v>191</v>
      </c>
      <c r="B1" s="61" t="s">
        <v>195</v>
      </c>
      <c r="C1" s="61"/>
      <c r="D1" s="61"/>
      <c r="E1" s="105" t="s">
        <v>196</v>
      </c>
      <c r="F1" s="105"/>
      <c r="G1" s="105"/>
      <c r="H1" s="105" t="s">
        <v>197</v>
      </c>
      <c r="I1" s="105"/>
      <c r="J1" s="105"/>
      <c r="K1" s="105" t="s">
        <v>198</v>
      </c>
      <c r="L1" s="105"/>
      <c r="M1" s="105"/>
    </row>
    <row r="2" spans="1:13" ht="12.75">
      <c r="A2" s="104"/>
      <c r="B2" s="62" t="s">
        <v>250</v>
      </c>
      <c r="C2" s="62" t="s">
        <v>251</v>
      </c>
      <c r="D2" s="62" t="s">
        <v>201</v>
      </c>
      <c r="E2" s="62" t="s">
        <v>252</v>
      </c>
      <c r="F2" s="62" t="s">
        <v>253</v>
      </c>
      <c r="G2" s="62" t="s">
        <v>201</v>
      </c>
      <c r="H2" s="62" t="s">
        <v>254</v>
      </c>
      <c r="I2" s="62" t="s">
        <v>255</v>
      </c>
      <c r="J2" s="62" t="s">
        <v>201</v>
      </c>
      <c r="K2" s="62" t="s">
        <v>256</v>
      </c>
      <c r="L2" s="62" t="s">
        <v>257</v>
      </c>
      <c r="M2" s="62" t="s">
        <v>201</v>
      </c>
    </row>
    <row r="3" spans="1:13" ht="12.75">
      <c r="A3" s="63" t="s">
        <v>2</v>
      </c>
      <c r="B3" s="27"/>
      <c r="C3" s="27"/>
      <c r="D3" s="27"/>
      <c r="E3" s="27">
        <v>3377</v>
      </c>
      <c r="F3" s="27">
        <v>12833</v>
      </c>
      <c r="G3" s="27">
        <v>28</v>
      </c>
      <c r="H3" s="27">
        <v>3290</v>
      </c>
      <c r="I3" s="27">
        <v>2728</v>
      </c>
      <c r="J3" s="27">
        <v>4</v>
      </c>
      <c r="K3" s="27"/>
      <c r="L3" s="27"/>
      <c r="M3" s="27"/>
    </row>
    <row r="4" spans="1:13" ht="12.75">
      <c r="A4" s="62" t="s">
        <v>84</v>
      </c>
      <c r="B4" s="28">
        <v>16641</v>
      </c>
      <c r="C4" s="28">
        <v>60796</v>
      </c>
      <c r="D4" s="28">
        <v>97</v>
      </c>
      <c r="E4" s="28"/>
      <c r="F4" s="28"/>
      <c r="G4" s="28"/>
      <c r="H4" s="28"/>
      <c r="I4" s="28"/>
      <c r="J4" s="28"/>
      <c r="K4" s="28"/>
      <c r="L4" s="28"/>
      <c r="M4" s="28"/>
    </row>
    <row r="5" spans="1:13" ht="12.75">
      <c r="A5" s="63" t="s">
        <v>12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ht="12.75">
      <c r="A6" s="62" t="s">
        <v>0</v>
      </c>
      <c r="B6" s="28"/>
      <c r="C6" s="28" t="s">
        <v>35</v>
      </c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3" ht="12.75">
      <c r="A7" s="63" t="s">
        <v>95</v>
      </c>
      <c r="B7" s="27"/>
      <c r="C7" s="27"/>
      <c r="D7" s="27" t="s">
        <v>35</v>
      </c>
      <c r="E7" s="27"/>
      <c r="F7" s="27"/>
      <c r="G7" s="27"/>
      <c r="H7" s="27"/>
      <c r="I7" s="27"/>
      <c r="J7" s="27"/>
      <c r="K7" s="27"/>
      <c r="L7" s="27"/>
      <c r="M7" s="27"/>
    </row>
    <row r="8" spans="1:13" ht="12.75">
      <c r="A8" s="62" t="s">
        <v>46</v>
      </c>
      <c r="B8" s="28"/>
      <c r="C8" s="28"/>
      <c r="D8" s="28"/>
      <c r="E8" s="28"/>
      <c r="F8" s="28"/>
      <c r="G8" s="28"/>
      <c r="H8" s="28">
        <v>4011</v>
      </c>
      <c r="I8" s="28">
        <v>988</v>
      </c>
      <c r="J8" s="28">
        <v>8</v>
      </c>
      <c r="K8" s="28"/>
      <c r="L8" s="28"/>
      <c r="M8" s="28"/>
    </row>
    <row r="9" spans="1:13" ht="12.75">
      <c r="A9" s="63" t="s">
        <v>57</v>
      </c>
      <c r="B9" s="27"/>
      <c r="C9" s="27"/>
      <c r="D9" s="27"/>
      <c r="E9" s="27"/>
      <c r="F9" s="27"/>
      <c r="G9" s="27"/>
      <c r="H9" s="27">
        <v>5107</v>
      </c>
      <c r="I9" s="27">
        <v>3721</v>
      </c>
      <c r="J9" s="27">
        <v>8</v>
      </c>
      <c r="K9" s="27"/>
      <c r="L9" s="27"/>
      <c r="M9" s="27"/>
    </row>
    <row r="10" spans="1:13" ht="12.75">
      <c r="A10" s="62" t="s">
        <v>4</v>
      </c>
      <c r="B10" s="28"/>
      <c r="C10" s="28"/>
      <c r="D10" s="28"/>
      <c r="E10" s="28">
        <v>20656</v>
      </c>
      <c r="F10" s="28">
        <v>26188</v>
      </c>
      <c r="G10" s="28">
        <v>69</v>
      </c>
      <c r="H10" s="28"/>
      <c r="I10" s="28"/>
      <c r="J10" s="28"/>
      <c r="K10" s="28"/>
      <c r="L10" s="28"/>
      <c r="M10" s="28"/>
    </row>
    <row r="11" spans="1:13" ht="12.75">
      <c r="A11" s="63" t="s">
        <v>13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</row>
    <row r="12" spans="1:13" ht="12.75">
      <c r="A12" s="62" t="s">
        <v>76</v>
      </c>
      <c r="B12" s="28"/>
      <c r="C12" s="28"/>
      <c r="D12" s="28"/>
      <c r="E12" s="28">
        <v>3843</v>
      </c>
      <c r="F12" s="28">
        <v>4949</v>
      </c>
      <c r="G12" s="28">
        <v>10</v>
      </c>
      <c r="H12" s="28"/>
      <c r="I12" s="28"/>
      <c r="J12" s="28"/>
      <c r="K12" s="28"/>
      <c r="L12" s="28"/>
      <c r="M12" s="28"/>
    </row>
    <row r="13" spans="1:13" ht="12.75">
      <c r="A13" s="63" t="s">
        <v>1</v>
      </c>
      <c r="B13" s="27"/>
      <c r="C13" s="27"/>
      <c r="D13" s="27"/>
      <c r="E13" s="27">
        <v>4917</v>
      </c>
      <c r="F13" s="27">
        <v>11403</v>
      </c>
      <c r="G13" s="27">
        <v>13</v>
      </c>
      <c r="H13" s="27"/>
      <c r="I13" s="27"/>
      <c r="J13" s="27"/>
      <c r="K13" s="27"/>
      <c r="L13" s="27"/>
      <c r="M13" s="27"/>
    </row>
    <row r="14" spans="1:13" ht="12.75">
      <c r="A14" s="62" t="s">
        <v>42</v>
      </c>
      <c r="B14" s="28"/>
      <c r="C14" s="28"/>
      <c r="D14" s="28"/>
      <c r="E14" s="28"/>
      <c r="F14" s="28"/>
      <c r="G14" s="28"/>
      <c r="H14" s="28">
        <v>4058</v>
      </c>
      <c r="I14" s="28">
        <v>2863</v>
      </c>
      <c r="J14" s="28">
        <v>6</v>
      </c>
      <c r="K14" s="64"/>
      <c r="L14" s="64"/>
      <c r="M14" s="28"/>
    </row>
    <row r="15" spans="1:13" ht="12.75">
      <c r="A15" s="63" t="s">
        <v>43</v>
      </c>
      <c r="B15" s="27"/>
      <c r="C15" s="27"/>
      <c r="D15" s="27"/>
      <c r="E15" s="27"/>
      <c r="F15" s="27"/>
      <c r="G15" s="27"/>
      <c r="H15" s="27">
        <v>6498</v>
      </c>
      <c r="I15" s="27">
        <v>5284</v>
      </c>
      <c r="J15" s="27">
        <v>18</v>
      </c>
      <c r="K15" s="27"/>
      <c r="L15" s="27"/>
      <c r="M15" s="27"/>
    </row>
    <row r="16" spans="1:13" ht="12.75">
      <c r="A16" s="62" t="s">
        <v>27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</row>
    <row r="17" spans="1:13" ht="12.75">
      <c r="A17" s="63" t="s">
        <v>5</v>
      </c>
      <c r="B17" s="27"/>
      <c r="C17" s="27"/>
      <c r="D17" s="27"/>
      <c r="E17" s="27">
        <v>1984</v>
      </c>
      <c r="F17" s="27">
        <v>3823</v>
      </c>
      <c r="G17" s="27">
        <v>13</v>
      </c>
      <c r="H17" s="27"/>
      <c r="I17" s="27"/>
      <c r="J17" s="27"/>
      <c r="K17" s="27"/>
      <c r="L17" s="27"/>
      <c r="M17" s="27"/>
    </row>
    <row r="18" spans="1:13" ht="12.75">
      <c r="A18" s="62" t="s">
        <v>14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</row>
    <row r="19" spans="1:13" ht="12.75">
      <c r="A19" s="63" t="s">
        <v>63</v>
      </c>
      <c r="B19" s="27"/>
      <c r="C19" s="27"/>
      <c r="D19" s="27"/>
      <c r="E19" s="27"/>
      <c r="F19" s="27"/>
      <c r="G19" s="27"/>
      <c r="H19" s="27"/>
      <c r="I19" s="27"/>
      <c r="J19" s="27"/>
      <c r="K19" s="27">
        <v>13736</v>
      </c>
      <c r="L19" s="27">
        <v>9065</v>
      </c>
      <c r="M19" s="27">
        <v>21</v>
      </c>
    </row>
    <row r="20" spans="1:13" ht="12.75">
      <c r="A20" s="62" t="s">
        <v>44</v>
      </c>
      <c r="B20" s="28"/>
      <c r="C20" s="28"/>
      <c r="D20" s="28"/>
      <c r="E20" s="28"/>
      <c r="F20" s="28"/>
      <c r="G20" s="28"/>
      <c r="H20" s="28">
        <v>3990</v>
      </c>
      <c r="I20" s="28">
        <v>2195</v>
      </c>
      <c r="J20" s="28">
        <v>9</v>
      </c>
      <c r="K20" s="28"/>
      <c r="L20" s="28"/>
      <c r="M20" s="28"/>
    </row>
    <row r="21" spans="1:13" ht="12.75">
      <c r="A21" s="63" t="s">
        <v>3</v>
      </c>
      <c r="B21" s="27"/>
      <c r="C21" s="27"/>
      <c r="D21" s="27"/>
      <c r="E21" s="27">
        <v>2600</v>
      </c>
      <c r="F21" s="27">
        <v>2616</v>
      </c>
      <c r="G21" s="27">
        <v>6</v>
      </c>
      <c r="H21" s="27"/>
      <c r="I21" s="27"/>
      <c r="J21" s="27"/>
      <c r="K21" s="27"/>
      <c r="L21" s="27"/>
      <c r="M21" s="27"/>
    </row>
    <row r="22" spans="1:13" ht="12.75">
      <c r="A22" s="62" t="s">
        <v>15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 ht="12.75">
      <c r="A23" s="63" t="s">
        <v>16</v>
      </c>
      <c r="B23" s="27"/>
      <c r="C23" s="27"/>
      <c r="D23" s="27"/>
      <c r="E23" s="27"/>
      <c r="F23" s="27"/>
      <c r="G23" s="27"/>
      <c r="H23" s="27">
        <v>2709</v>
      </c>
      <c r="I23" s="27">
        <v>2939</v>
      </c>
      <c r="J23" s="27">
        <v>7</v>
      </c>
      <c r="K23" s="27"/>
      <c r="L23" s="27"/>
      <c r="M23" s="27"/>
    </row>
    <row r="24" spans="1:13" ht="12.75">
      <c r="A24" s="62" t="s">
        <v>96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13" ht="12.75">
      <c r="A25" s="63" t="s">
        <v>153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</row>
    <row r="26" spans="1:13" ht="12.75">
      <c r="A26" s="62" t="s">
        <v>45</v>
      </c>
      <c r="B26" s="28"/>
      <c r="C26" s="28"/>
      <c r="D26" s="28"/>
      <c r="E26" s="28"/>
      <c r="F26" s="28"/>
      <c r="G26" s="28"/>
      <c r="H26" s="28">
        <v>14573</v>
      </c>
      <c r="I26" s="28">
        <v>5139</v>
      </c>
      <c r="J26" s="28">
        <v>22</v>
      </c>
      <c r="K26" s="28"/>
      <c r="L26" s="28"/>
      <c r="M26" s="28"/>
    </row>
    <row r="27" spans="1:13" ht="12.75">
      <c r="A27" s="63" t="s">
        <v>78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</row>
    <row r="28" spans="1:13" ht="12.75">
      <c r="A28" s="62" t="s">
        <v>6</v>
      </c>
      <c r="B28" s="28"/>
      <c r="C28" s="28"/>
      <c r="D28" s="28"/>
      <c r="E28" s="28">
        <v>8772</v>
      </c>
      <c r="F28" s="28">
        <v>23592</v>
      </c>
      <c r="G28" s="28">
        <v>33</v>
      </c>
      <c r="H28" s="28"/>
      <c r="I28" s="28"/>
      <c r="J28" s="28"/>
      <c r="K28" s="28"/>
      <c r="L28" s="28"/>
      <c r="M28" s="28"/>
    </row>
    <row r="29" spans="1:13" ht="12.75">
      <c r="A29" s="63" t="s">
        <v>85</v>
      </c>
      <c r="B29" s="27">
        <v>5076</v>
      </c>
      <c r="C29" s="27">
        <v>8031</v>
      </c>
      <c r="D29" s="27">
        <v>20</v>
      </c>
      <c r="E29" s="27"/>
      <c r="F29" s="27"/>
      <c r="G29" s="27"/>
      <c r="H29" s="27"/>
      <c r="I29" s="27"/>
      <c r="J29" s="27"/>
      <c r="K29" s="27"/>
      <c r="L29" s="27"/>
      <c r="M29" s="27"/>
    </row>
    <row r="30" spans="1:13" ht="12.75">
      <c r="A30" s="62" t="s">
        <v>77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1:13" ht="12.75">
      <c r="A31" s="63" t="s">
        <v>64</v>
      </c>
      <c r="B31" s="27"/>
      <c r="C31" s="27"/>
      <c r="D31" s="27"/>
      <c r="E31" s="27"/>
      <c r="F31" s="27"/>
      <c r="G31" s="27"/>
      <c r="H31" s="27"/>
      <c r="I31" s="27"/>
      <c r="J31" s="27"/>
      <c r="K31" s="27">
        <v>2785</v>
      </c>
      <c r="L31" s="27">
        <v>4501</v>
      </c>
      <c r="M31" s="27"/>
    </row>
    <row r="32" spans="1:13" ht="12.75">
      <c r="A32" s="62" t="s">
        <v>65</v>
      </c>
      <c r="B32" s="28"/>
      <c r="C32" s="28"/>
      <c r="D32" s="28"/>
      <c r="E32" s="28"/>
      <c r="F32" s="28"/>
      <c r="G32" s="28"/>
      <c r="H32" s="28"/>
      <c r="I32" s="28"/>
      <c r="J32" s="28"/>
      <c r="K32" s="28">
        <v>4847</v>
      </c>
      <c r="L32" s="28">
        <v>5770</v>
      </c>
      <c r="M32" s="28">
        <v>12</v>
      </c>
    </row>
    <row r="33" spans="1:13" ht="12.75">
      <c r="A33" s="63" t="s">
        <v>18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</row>
    <row r="34" spans="1:13" ht="12.75">
      <c r="A34" s="62" t="s">
        <v>47</v>
      </c>
      <c r="B34" s="28"/>
      <c r="C34" s="28"/>
      <c r="D34" s="28"/>
      <c r="E34" s="28"/>
      <c r="F34" s="28"/>
      <c r="G34" s="28"/>
      <c r="H34" s="28">
        <v>4313</v>
      </c>
      <c r="I34" s="28">
        <v>725</v>
      </c>
      <c r="J34" s="28">
        <v>6</v>
      </c>
      <c r="K34" s="28"/>
      <c r="L34" s="28"/>
      <c r="M34" s="28"/>
    </row>
    <row r="35" spans="1:13" ht="12.75">
      <c r="A35" s="63" t="s">
        <v>48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</row>
    <row r="36" spans="1:13" ht="12.75">
      <c r="A36" s="62" t="s">
        <v>154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</row>
    <row r="37" spans="1:13" ht="12.75">
      <c r="A37" s="63" t="s">
        <v>20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</row>
    <row r="38" spans="1:13" ht="12.75">
      <c r="A38" s="62" t="s">
        <v>79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</row>
    <row r="39" spans="1:13" ht="12.75">
      <c r="A39" s="63" t="s">
        <v>33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</row>
    <row r="40" spans="1:13" ht="12.75">
      <c r="A40" s="62" t="s">
        <v>66</v>
      </c>
      <c r="B40" s="28"/>
      <c r="C40" s="28"/>
      <c r="D40" s="28"/>
      <c r="E40" s="28"/>
      <c r="F40" s="28"/>
      <c r="G40" s="28"/>
      <c r="H40" s="28"/>
      <c r="I40" s="28"/>
      <c r="J40" s="28"/>
      <c r="K40" s="28">
        <v>2244</v>
      </c>
      <c r="L40" s="28">
        <v>3891</v>
      </c>
      <c r="M40" s="28"/>
    </row>
    <row r="41" spans="1:13" ht="12.75">
      <c r="A41" s="63" t="s">
        <v>67</v>
      </c>
      <c r="B41" s="27"/>
      <c r="C41" s="27"/>
      <c r="D41" s="27"/>
      <c r="E41" s="27"/>
      <c r="F41" s="27"/>
      <c r="G41" s="27"/>
      <c r="H41" s="27"/>
      <c r="I41" s="27"/>
      <c r="J41" s="27"/>
      <c r="K41" s="27">
        <v>20462</v>
      </c>
      <c r="L41" s="27">
        <v>14913</v>
      </c>
      <c r="M41" s="27">
        <v>50</v>
      </c>
    </row>
    <row r="42" spans="1:13" ht="12.75">
      <c r="A42" s="62" t="s">
        <v>68</v>
      </c>
      <c r="B42" s="28"/>
      <c r="C42" s="28"/>
      <c r="D42" s="28"/>
      <c r="E42" s="28"/>
      <c r="F42" s="28"/>
      <c r="G42" s="28"/>
      <c r="H42" s="28"/>
      <c r="I42" s="28"/>
      <c r="J42" s="28"/>
      <c r="K42" s="28">
        <v>6775</v>
      </c>
      <c r="L42" s="28">
        <v>6554</v>
      </c>
      <c r="M42" s="28">
        <v>22</v>
      </c>
    </row>
    <row r="43" spans="1:13" ht="12.75">
      <c r="A43" s="63" t="s">
        <v>21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 ht="12.75">
      <c r="A44" s="62" t="s">
        <v>97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</row>
    <row r="45" spans="1:13" ht="12.75">
      <c r="A45" s="63" t="s">
        <v>59</v>
      </c>
      <c r="B45" s="27"/>
      <c r="C45" s="27"/>
      <c r="D45" s="27"/>
      <c r="E45" s="27"/>
      <c r="F45" s="27"/>
      <c r="G45" s="27"/>
      <c r="H45" s="27">
        <v>5463</v>
      </c>
      <c r="I45" s="27">
        <v>1450</v>
      </c>
      <c r="J45" s="27">
        <v>2</v>
      </c>
      <c r="K45" s="27"/>
      <c r="L45" s="27"/>
      <c r="M45" s="27"/>
    </row>
    <row r="46" spans="1:13" ht="12.75">
      <c r="A46" s="62" t="s">
        <v>49</v>
      </c>
      <c r="B46" s="28"/>
      <c r="C46" s="28"/>
      <c r="D46" s="28"/>
      <c r="E46" s="28"/>
      <c r="F46" s="28"/>
      <c r="G46" s="28"/>
      <c r="H46" s="28">
        <v>9162</v>
      </c>
      <c r="I46" s="28">
        <v>1310</v>
      </c>
      <c r="J46" s="28">
        <v>7</v>
      </c>
      <c r="K46" s="28"/>
      <c r="L46" s="28"/>
      <c r="M46" s="28"/>
    </row>
    <row r="47" spans="1:13" ht="12.75">
      <c r="A47" s="63" t="s">
        <v>80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</row>
    <row r="48" spans="1:13" ht="12.75">
      <c r="A48" s="62" t="s">
        <v>50</v>
      </c>
      <c r="B48" s="28"/>
      <c r="C48" s="28"/>
      <c r="D48" s="28"/>
      <c r="E48" s="28"/>
      <c r="F48" s="28"/>
      <c r="G48" s="28"/>
      <c r="H48" s="28">
        <v>6321</v>
      </c>
      <c r="I48" s="28">
        <v>4173</v>
      </c>
      <c r="J48" s="28">
        <v>15</v>
      </c>
      <c r="K48" s="28"/>
      <c r="L48" s="28"/>
      <c r="M48" s="28"/>
    </row>
    <row r="49" spans="1:13" ht="12.75">
      <c r="A49" s="63" t="s">
        <v>69</v>
      </c>
      <c r="B49" s="27"/>
      <c r="C49" s="27"/>
      <c r="D49" s="27"/>
      <c r="E49" s="27"/>
      <c r="F49" s="27"/>
      <c r="G49" s="27"/>
      <c r="H49" s="27"/>
      <c r="I49" s="27"/>
      <c r="J49" s="27"/>
      <c r="K49" s="27">
        <v>3810</v>
      </c>
      <c r="L49" s="27">
        <v>7523</v>
      </c>
      <c r="M49" s="27">
        <v>25</v>
      </c>
    </row>
    <row r="50" spans="1:13" ht="12.75">
      <c r="A50" s="62" t="s">
        <v>81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</row>
    <row r="51" spans="1:13" ht="12.75">
      <c r="A51" s="63" t="s">
        <v>86</v>
      </c>
      <c r="B51" s="27">
        <v>76430</v>
      </c>
      <c r="C51" s="27">
        <v>94964</v>
      </c>
      <c r="D51" s="27">
        <v>100</v>
      </c>
      <c r="E51" s="27"/>
      <c r="F51" s="27"/>
      <c r="G51" s="27"/>
      <c r="H51" s="27"/>
      <c r="I51" s="27"/>
      <c r="J51" s="27"/>
      <c r="K51" s="27"/>
      <c r="L51" s="27"/>
      <c r="M51" s="27"/>
    </row>
    <row r="52" spans="1:13" ht="12.75">
      <c r="A52" s="62" t="s">
        <v>51</v>
      </c>
      <c r="B52" s="28"/>
      <c r="C52" s="28"/>
      <c r="D52" s="28"/>
      <c r="E52" s="28"/>
      <c r="F52" s="28"/>
      <c r="G52" s="28"/>
      <c r="H52" s="28">
        <v>5677</v>
      </c>
      <c r="I52" s="28">
        <v>4615</v>
      </c>
      <c r="J52" s="28">
        <v>17</v>
      </c>
      <c r="K52" s="28"/>
      <c r="L52" s="28"/>
      <c r="M52" s="28"/>
    </row>
    <row r="53" spans="1:13" ht="12.75">
      <c r="A53" s="63" t="s">
        <v>7</v>
      </c>
      <c r="B53" s="65" t="s">
        <v>35</v>
      </c>
      <c r="C53" s="65" t="s">
        <v>35</v>
      </c>
      <c r="D53" s="65" t="s">
        <v>35</v>
      </c>
      <c r="E53" s="27">
        <v>8871</v>
      </c>
      <c r="F53" s="27">
        <v>21680</v>
      </c>
      <c r="G53" s="27">
        <v>30</v>
      </c>
      <c r="H53" s="27">
        <v>53161</v>
      </c>
      <c r="I53" s="27">
        <v>16429</v>
      </c>
      <c r="J53" s="27">
        <v>51</v>
      </c>
      <c r="K53" s="27"/>
      <c r="L53" s="27"/>
      <c r="M53" s="27"/>
    </row>
    <row r="54" spans="1:13" ht="12.75">
      <c r="A54" s="62" t="s">
        <v>98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</row>
    <row r="55" spans="1:13" ht="12.75">
      <c r="A55" s="63" t="s">
        <v>52</v>
      </c>
      <c r="B55" s="27"/>
      <c r="C55" s="27"/>
      <c r="D55" s="27"/>
      <c r="E55" s="27"/>
      <c r="F55" s="27"/>
      <c r="G55" s="27"/>
      <c r="H55" s="27">
        <v>4592</v>
      </c>
      <c r="I55" s="27">
        <v>1249</v>
      </c>
      <c r="J55" s="27">
        <v>10</v>
      </c>
      <c r="K55" s="27"/>
      <c r="L55" s="27"/>
      <c r="M55" s="27"/>
    </row>
    <row r="56" spans="1:13" ht="12.75">
      <c r="A56" s="62" t="s">
        <v>54</v>
      </c>
      <c r="B56" s="28"/>
      <c r="C56" s="28"/>
      <c r="D56" s="28"/>
      <c r="E56" s="28"/>
      <c r="F56" s="28"/>
      <c r="G56" s="28"/>
      <c r="H56" s="28">
        <v>5011</v>
      </c>
      <c r="I56" s="28">
        <v>4148</v>
      </c>
      <c r="J56" s="28">
        <v>9</v>
      </c>
      <c r="K56" s="28"/>
      <c r="L56" s="28"/>
      <c r="M56" s="28"/>
    </row>
    <row r="57" spans="1:13" ht="12.75">
      <c r="A57" s="63" t="s">
        <v>53</v>
      </c>
      <c r="B57" s="27"/>
      <c r="C57" s="27"/>
      <c r="D57" s="27"/>
      <c r="E57" s="27"/>
      <c r="F57" s="27"/>
      <c r="G57" s="27"/>
      <c r="H57" s="27">
        <v>6779</v>
      </c>
      <c r="I57" s="27">
        <v>6039</v>
      </c>
      <c r="J57" s="27">
        <v>13</v>
      </c>
      <c r="K57" s="27"/>
      <c r="L57" s="27"/>
      <c r="M57" s="27"/>
    </row>
    <row r="58" spans="1:13" ht="12.75">
      <c r="A58" s="62" t="s">
        <v>8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</row>
    <row r="59" spans="1:13" ht="12.75">
      <c r="A59" s="63" t="s">
        <v>22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</row>
    <row r="60" spans="1:13" ht="12.75">
      <c r="A60" s="62" t="s">
        <v>99</v>
      </c>
      <c r="B60" s="28"/>
      <c r="C60" s="28"/>
      <c r="D60" s="28"/>
      <c r="E60" s="28">
        <v>14959</v>
      </c>
      <c r="F60" s="28">
        <v>44580</v>
      </c>
      <c r="G60" s="28">
        <v>85</v>
      </c>
      <c r="H60" s="28"/>
      <c r="I60" s="28"/>
      <c r="J60" s="28"/>
      <c r="K60" s="28"/>
      <c r="L60" s="28"/>
      <c r="M60" s="28"/>
    </row>
    <row r="61" spans="1:13" ht="12.75">
      <c r="A61" s="63" t="s">
        <v>9</v>
      </c>
      <c r="B61" s="27"/>
      <c r="C61" s="27"/>
      <c r="D61" s="27"/>
      <c r="E61" s="27">
        <v>6480</v>
      </c>
      <c r="F61" s="27">
        <v>22110</v>
      </c>
      <c r="G61" s="27">
        <v>30</v>
      </c>
      <c r="H61" s="27"/>
      <c r="I61" s="27"/>
      <c r="J61" s="27"/>
      <c r="K61" s="27"/>
      <c r="L61" s="27"/>
      <c r="M61" s="27"/>
    </row>
    <row r="62" spans="1:13" ht="12.75">
      <c r="A62" s="62" t="s">
        <v>58</v>
      </c>
      <c r="B62" s="28"/>
      <c r="C62" s="28"/>
      <c r="D62" s="28"/>
      <c r="E62" s="28"/>
      <c r="F62" s="28"/>
      <c r="G62" s="28"/>
      <c r="H62" s="28">
        <v>5224</v>
      </c>
      <c r="I62" s="28">
        <v>1419</v>
      </c>
      <c r="J62" s="28">
        <v>13</v>
      </c>
      <c r="K62" s="28"/>
      <c r="L62" s="28"/>
      <c r="M62" s="28"/>
    </row>
    <row r="63" spans="1:13" ht="12.75">
      <c r="A63" s="63" t="s">
        <v>32</v>
      </c>
      <c r="B63" s="27"/>
      <c r="C63" s="27"/>
      <c r="D63" s="27"/>
      <c r="E63" s="27">
        <v>13302</v>
      </c>
      <c r="F63" s="27">
        <v>14643</v>
      </c>
      <c r="G63" s="27">
        <v>39</v>
      </c>
      <c r="H63" s="27"/>
      <c r="I63" s="27"/>
      <c r="J63" s="27"/>
      <c r="K63" s="27"/>
      <c r="L63" s="27"/>
      <c r="M63" s="27"/>
    </row>
    <row r="64" spans="1:13" ht="12.75">
      <c r="A64" s="62" t="s">
        <v>23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</row>
    <row r="65" spans="1:13" ht="12.75">
      <c r="A65" s="63" t="s">
        <v>70</v>
      </c>
      <c r="B65" s="27"/>
      <c r="C65" s="27"/>
      <c r="D65" s="27"/>
      <c r="E65" s="27"/>
      <c r="F65" s="27"/>
      <c r="G65" s="27"/>
      <c r="H65" s="27"/>
      <c r="I65" s="27"/>
      <c r="J65" s="27"/>
      <c r="K65" s="27">
        <v>36318</v>
      </c>
      <c r="L65" s="27">
        <v>37606</v>
      </c>
      <c r="M65" s="27">
        <v>79</v>
      </c>
    </row>
    <row r="66" spans="1:13" ht="12.75">
      <c r="A66" s="62" t="s">
        <v>71</v>
      </c>
      <c r="B66" s="28"/>
      <c r="C66" s="28"/>
      <c r="D66" s="28"/>
      <c r="E66" s="28"/>
      <c r="F66" s="28"/>
      <c r="G66" s="28"/>
      <c r="H66" s="28"/>
      <c r="I66" s="28"/>
      <c r="J66" s="28"/>
      <c r="K66" s="28">
        <v>12625</v>
      </c>
      <c r="L66" s="28">
        <v>14008</v>
      </c>
      <c r="M66" s="28">
        <v>42</v>
      </c>
    </row>
    <row r="67" spans="1:13" ht="12.75">
      <c r="A67" s="63" t="s">
        <v>55</v>
      </c>
      <c r="B67" s="27"/>
      <c r="C67" s="27"/>
      <c r="D67" s="27"/>
      <c r="E67" s="27"/>
      <c r="F67" s="27"/>
      <c r="G67" s="27"/>
      <c r="H67" s="27">
        <v>4199</v>
      </c>
      <c r="I67" s="27">
        <v>3547</v>
      </c>
      <c r="J67" s="27">
        <v>24</v>
      </c>
      <c r="K67" s="27"/>
      <c r="L67" s="27"/>
      <c r="M67" s="27"/>
    </row>
    <row r="68" spans="1:13" ht="12.75">
      <c r="A68" s="62" t="s">
        <v>56</v>
      </c>
      <c r="B68" s="28"/>
      <c r="C68" s="28"/>
      <c r="D68" s="28"/>
      <c r="E68" s="28"/>
      <c r="F68" s="28"/>
      <c r="G68" s="28"/>
      <c r="H68" s="28">
        <v>4608</v>
      </c>
      <c r="I68" s="28">
        <v>1470</v>
      </c>
      <c r="J68" s="28">
        <v>1</v>
      </c>
      <c r="K68" s="28"/>
      <c r="L68" s="28"/>
      <c r="M68" s="28"/>
    </row>
    <row r="69" spans="1:13" ht="13.5" thickBot="1">
      <c r="A69" s="66" t="s">
        <v>72</v>
      </c>
      <c r="B69" s="29"/>
      <c r="C69" s="29"/>
      <c r="D69" s="29"/>
      <c r="E69" s="29"/>
      <c r="F69" s="29"/>
      <c r="G69" s="29"/>
      <c r="H69" s="29"/>
      <c r="I69" s="29"/>
      <c r="J69" s="29"/>
      <c r="K69" s="29">
        <v>1950</v>
      </c>
      <c r="L69" s="29">
        <v>7471</v>
      </c>
      <c r="M69" s="29">
        <v>9</v>
      </c>
    </row>
    <row r="70" spans="1:13" s="68" customFormat="1" ht="14.25" thickBot="1" thickTop="1">
      <c r="A70" s="67" t="s">
        <v>208</v>
      </c>
      <c r="B70" s="32">
        <f aca="true" t="shared" si="0" ref="B70:M70">SUM(B3:B69)</f>
        <v>98147</v>
      </c>
      <c r="C70" s="32">
        <f t="shared" si="0"/>
        <v>163791</v>
      </c>
      <c r="D70" s="32">
        <f t="shared" si="0"/>
        <v>217</v>
      </c>
      <c r="E70" s="32">
        <f t="shared" si="0"/>
        <v>89761</v>
      </c>
      <c r="F70" s="32">
        <f t="shared" si="0"/>
        <v>188417</v>
      </c>
      <c r="G70" s="32">
        <f t="shared" si="0"/>
        <v>356</v>
      </c>
      <c r="H70" s="32">
        <f t="shared" si="0"/>
        <v>158746</v>
      </c>
      <c r="I70" s="32">
        <f t="shared" si="0"/>
        <v>72431</v>
      </c>
      <c r="J70" s="32">
        <f t="shared" si="0"/>
        <v>250</v>
      </c>
      <c r="K70" s="32">
        <f t="shared" si="0"/>
        <v>105552</v>
      </c>
      <c r="L70" s="32">
        <f t="shared" si="0"/>
        <v>111302</v>
      </c>
      <c r="M70" s="32">
        <f t="shared" si="0"/>
        <v>260</v>
      </c>
    </row>
    <row r="71" ht="13.5" thickTop="1"/>
  </sheetData>
  <sheetProtection/>
  <mergeCells count="4">
    <mergeCell ref="A1:A2"/>
    <mergeCell ref="E1:G1"/>
    <mergeCell ref="H1:J1"/>
    <mergeCell ref="K1:M1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16.00390625" style="0" customWidth="1"/>
    <col min="2" max="2" width="12.28125" style="0" customWidth="1"/>
  </cols>
  <sheetData>
    <row r="1" spans="1:17" s="115" customFormat="1" ht="28.5" customHeight="1">
      <c r="A1" s="109" t="s">
        <v>289</v>
      </c>
      <c r="B1" s="110"/>
      <c r="C1" s="110"/>
      <c r="D1" s="111"/>
      <c r="E1" s="112" t="s">
        <v>0</v>
      </c>
      <c r="F1" s="112" t="s">
        <v>48</v>
      </c>
      <c r="G1" s="112" t="s">
        <v>33</v>
      </c>
      <c r="H1" s="113"/>
      <c r="I1" s="113"/>
      <c r="J1" s="113"/>
      <c r="K1" s="113"/>
      <c r="L1" s="113"/>
      <c r="M1" s="113"/>
      <c r="N1" s="113"/>
      <c r="O1" s="113"/>
      <c r="P1" s="113"/>
      <c r="Q1" s="114"/>
    </row>
    <row r="2" spans="1:17" s="115" customFormat="1" ht="43.5" customHeight="1">
      <c r="A2" s="116" t="s">
        <v>290</v>
      </c>
      <c r="B2" s="117" t="s">
        <v>291</v>
      </c>
      <c r="C2" s="118">
        <f>SUM(E2:P2)</f>
        <v>28427</v>
      </c>
      <c r="D2" s="119">
        <f>C2/SUM(C2:C3)</f>
        <v>0.6971502844810673</v>
      </c>
      <c r="E2" s="120">
        <v>460</v>
      </c>
      <c r="F2" s="120">
        <v>2093</v>
      </c>
      <c r="G2" s="120">
        <v>25874</v>
      </c>
      <c r="H2" s="113"/>
      <c r="I2" s="113"/>
      <c r="J2" s="113"/>
      <c r="K2" s="113"/>
      <c r="L2" s="113"/>
      <c r="M2" s="113"/>
      <c r="N2" s="113"/>
      <c r="O2" s="113"/>
      <c r="P2" s="113"/>
      <c r="Q2" s="114"/>
    </row>
    <row r="3" spans="1:17" s="115" customFormat="1" ht="27" customHeight="1">
      <c r="A3" s="116" t="s">
        <v>292</v>
      </c>
      <c r="B3" s="117"/>
      <c r="C3" s="118">
        <f>SUM(E3:P3)</f>
        <v>12349</v>
      </c>
      <c r="D3" s="119">
        <f>C3/SUM(C2:C3)</f>
        <v>0.3028497155189327</v>
      </c>
      <c r="E3" s="118">
        <v>223</v>
      </c>
      <c r="F3" s="118">
        <v>816</v>
      </c>
      <c r="G3" s="118">
        <v>11310</v>
      </c>
      <c r="H3" s="113"/>
      <c r="I3" s="113"/>
      <c r="J3" s="113"/>
      <c r="K3" s="113"/>
      <c r="L3" s="113"/>
      <c r="M3" s="113"/>
      <c r="N3" s="113"/>
      <c r="O3" s="113"/>
      <c r="P3" s="113"/>
      <c r="Q3" s="114"/>
    </row>
    <row r="4" spans="1:17" s="115" customFormat="1" ht="29.25" customHeight="1">
      <c r="A4" s="109" t="s">
        <v>293</v>
      </c>
      <c r="B4" s="110"/>
      <c r="C4" s="110"/>
      <c r="D4" s="111"/>
      <c r="E4" s="112" t="s">
        <v>78</v>
      </c>
      <c r="F4" s="112" t="s">
        <v>77</v>
      </c>
      <c r="G4" s="112" t="s">
        <v>79</v>
      </c>
      <c r="H4" s="112" t="s">
        <v>97</v>
      </c>
      <c r="I4" s="112" t="s">
        <v>80</v>
      </c>
      <c r="J4" s="113"/>
      <c r="K4" s="113"/>
      <c r="L4" s="113"/>
      <c r="M4" s="113"/>
      <c r="N4" s="113"/>
      <c r="O4" s="113"/>
      <c r="P4" s="113"/>
      <c r="Q4" s="114"/>
    </row>
    <row r="5" spans="1:17" s="115" customFormat="1" ht="26.25" customHeight="1">
      <c r="A5" s="116" t="s">
        <v>194</v>
      </c>
      <c r="B5" s="117"/>
      <c r="C5" s="118">
        <f>SUM(E5:P5)</f>
        <v>9557</v>
      </c>
      <c r="D5" s="119">
        <f>C5/SUM(C5:C6)</f>
        <v>0.35141197234887483</v>
      </c>
      <c r="E5" s="118">
        <v>2773</v>
      </c>
      <c r="F5" s="118">
        <v>1498</v>
      </c>
      <c r="G5" s="118">
        <v>1924</v>
      </c>
      <c r="H5" s="118">
        <v>999</v>
      </c>
      <c r="I5" s="118">
        <v>2363</v>
      </c>
      <c r="J5" s="113"/>
      <c r="K5" s="113"/>
      <c r="L5" s="113"/>
      <c r="M5" s="113"/>
      <c r="N5" s="113"/>
      <c r="O5" s="113"/>
      <c r="P5" s="113"/>
      <c r="Q5" s="114"/>
    </row>
    <row r="6" spans="1:17" s="115" customFormat="1" ht="38.25" customHeight="1">
      <c r="A6" s="116" t="s">
        <v>294</v>
      </c>
      <c r="B6" s="117" t="s">
        <v>291</v>
      </c>
      <c r="C6" s="118">
        <f>SUM(E6:P6)</f>
        <v>17639</v>
      </c>
      <c r="D6" s="119">
        <f>C6/SUM(C5:C6)</f>
        <v>0.6485880276511252</v>
      </c>
      <c r="E6" s="118">
        <v>1175</v>
      </c>
      <c r="F6" s="118">
        <v>2799</v>
      </c>
      <c r="G6" s="118">
        <v>1749</v>
      </c>
      <c r="H6" s="118">
        <v>2354</v>
      </c>
      <c r="I6" s="118">
        <v>9562</v>
      </c>
      <c r="J6" s="113"/>
      <c r="K6" s="113"/>
      <c r="L6" s="113"/>
      <c r="M6" s="113"/>
      <c r="N6" s="113"/>
      <c r="O6" s="113"/>
      <c r="P6" s="113"/>
      <c r="Q6" s="114"/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11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21.140625" style="138" customWidth="1"/>
    <col min="3" max="3" width="20.7109375" style="0" customWidth="1"/>
    <col min="4" max="4" width="18.421875" style="0" customWidth="1"/>
    <col min="6" max="6" width="26.140625" style="0" customWidth="1"/>
  </cols>
  <sheetData>
    <row r="1" spans="1:6" ht="17.25" thickBot="1" thickTop="1">
      <c r="A1" s="127"/>
      <c r="B1" s="121" t="s">
        <v>295</v>
      </c>
      <c r="C1" s="121"/>
      <c r="D1" s="122" t="s">
        <v>296</v>
      </c>
      <c r="E1" s="123"/>
      <c r="F1" s="124"/>
    </row>
    <row r="2" spans="1:6" ht="17.25" thickBot="1" thickTop="1">
      <c r="A2" s="135" t="s">
        <v>191</v>
      </c>
      <c r="B2" s="125" t="s">
        <v>297</v>
      </c>
      <c r="C2" s="126" t="s">
        <v>298</v>
      </c>
      <c r="D2" s="127" t="s">
        <v>299</v>
      </c>
      <c r="E2" s="126" t="s">
        <v>300</v>
      </c>
      <c r="F2" s="128" t="s">
        <v>301</v>
      </c>
    </row>
    <row r="3" spans="1:6" ht="16.5" thickTop="1">
      <c r="A3" s="136" t="s">
        <v>302</v>
      </c>
      <c r="B3" s="129"/>
      <c r="C3" s="130"/>
      <c r="D3" s="129"/>
      <c r="E3" s="131"/>
      <c r="F3" s="130"/>
    </row>
    <row r="4" spans="1:6" ht="15.75">
      <c r="A4" s="136" t="s">
        <v>303</v>
      </c>
      <c r="B4" s="129"/>
      <c r="C4" s="130"/>
      <c r="D4" s="129"/>
      <c r="E4" s="131"/>
      <c r="F4" s="130"/>
    </row>
    <row r="5" spans="1:6" ht="15.75">
      <c r="A5" s="136" t="s">
        <v>304</v>
      </c>
      <c r="B5" s="129"/>
      <c r="C5" s="130"/>
      <c r="D5" s="129"/>
      <c r="E5" s="131"/>
      <c r="F5" s="130"/>
    </row>
    <row r="6" spans="1:6" ht="15.75">
      <c r="A6" s="136" t="s">
        <v>305</v>
      </c>
      <c r="B6" s="129"/>
      <c r="C6" s="130"/>
      <c r="D6" s="129"/>
      <c r="E6" s="131"/>
      <c r="F6" s="130"/>
    </row>
    <row r="7" spans="1:6" ht="15.75">
      <c r="A7" s="136" t="s">
        <v>306</v>
      </c>
      <c r="B7" s="3" t="e">
        <f>'[1]Blount'!#REF!</f>
        <v>#REF!</v>
      </c>
      <c r="C7" s="3" t="e">
        <f>'[1]Blount'!#REF!</f>
        <v>#REF!</v>
      </c>
      <c r="D7" s="129"/>
      <c r="E7" s="131"/>
      <c r="F7" s="130"/>
    </row>
    <row r="8" spans="1:6" ht="15.75">
      <c r="A8" s="136" t="s">
        <v>307</v>
      </c>
      <c r="B8" s="129"/>
      <c r="C8" s="130"/>
      <c r="D8" s="129"/>
      <c r="E8" s="131"/>
      <c r="F8" s="130"/>
    </row>
    <row r="9" spans="1:6" ht="15.75">
      <c r="A9" s="136" t="s">
        <v>308</v>
      </c>
      <c r="B9" s="129"/>
      <c r="C9" s="130"/>
      <c r="D9" s="129"/>
      <c r="E9" s="131"/>
      <c r="F9" s="130"/>
    </row>
    <row r="10" spans="1:6" ht="15.75">
      <c r="A10" s="136" t="s">
        <v>309</v>
      </c>
      <c r="B10" s="129"/>
      <c r="C10" s="130"/>
      <c r="D10" s="129"/>
      <c r="E10" s="131"/>
      <c r="F10" s="130"/>
    </row>
    <row r="11" spans="1:6" ht="15.75">
      <c r="A11" s="136" t="s">
        <v>310</v>
      </c>
      <c r="B11" s="129"/>
      <c r="C11" s="130"/>
      <c r="D11" s="129"/>
      <c r="E11" s="131"/>
      <c r="F11" s="130"/>
    </row>
    <row r="12" spans="1:6" ht="15.75">
      <c r="A12" s="136" t="s">
        <v>311</v>
      </c>
      <c r="B12" s="129"/>
      <c r="C12" s="130"/>
      <c r="D12" s="129"/>
      <c r="E12" s="131"/>
      <c r="F12" s="130"/>
    </row>
    <row r="13" spans="1:6" ht="15.75">
      <c r="A13" s="136" t="s">
        <v>312</v>
      </c>
      <c r="B13" s="129"/>
      <c r="C13" s="130"/>
      <c r="D13" s="129"/>
      <c r="E13" s="131"/>
      <c r="F13" s="130"/>
    </row>
    <row r="14" spans="1:6" ht="15.75">
      <c r="A14" s="136" t="s">
        <v>313</v>
      </c>
      <c r="B14" s="129"/>
      <c r="C14" s="130"/>
      <c r="D14" s="129"/>
      <c r="E14" s="131"/>
      <c r="F14" s="130"/>
    </row>
    <row r="15" spans="1:6" ht="15.75">
      <c r="A15" s="136" t="s">
        <v>314</v>
      </c>
      <c r="B15" s="129"/>
      <c r="C15" s="130"/>
      <c r="D15" s="129"/>
      <c r="E15" s="131"/>
      <c r="F15" s="130"/>
    </row>
    <row r="16" spans="1:6" ht="15.75">
      <c r="A16" s="136" t="s">
        <v>315</v>
      </c>
      <c r="B16" s="129"/>
      <c r="C16" s="130"/>
      <c r="D16" s="129"/>
      <c r="E16" s="131"/>
      <c r="F16" s="130"/>
    </row>
    <row r="17" spans="1:6" ht="15.75">
      <c r="A17" s="136" t="s">
        <v>316</v>
      </c>
      <c r="B17" s="129"/>
      <c r="C17" s="130"/>
      <c r="D17" s="129"/>
      <c r="E17" s="131"/>
      <c r="F17" s="130"/>
    </row>
    <row r="18" spans="1:6" ht="15.75">
      <c r="A18" s="136" t="s">
        <v>317</v>
      </c>
      <c r="B18" s="129"/>
      <c r="C18" s="130"/>
      <c r="D18" s="129"/>
      <c r="E18" s="131"/>
      <c r="F18" s="130"/>
    </row>
    <row r="19" spans="1:6" ht="15.75">
      <c r="A19" s="136" t="s">
        <v>318</v>
      </c>
      <c r="B19" s="129"/>
      <c r="C19" s="130"/>
      <c r="D19" s="129"/>
      <c r="E19" s="131"/>
      <c r="F19" s="130"/>
    </row>
    <row r="20" spans="1:6" ht="15.75">
      <c r="A20" s="136" t="s">
        <v>319</v>
      </c>
      <c r="B20" s="129"/>
      <c r="C20" s="130"/>
      <c r="D20" s="129"/>
      <c r="E20" s="131"/>
      <c r="F20" s="130"/>
    </row>
    <row r="21" spans="1:6" ht="15.75">
      <c r="A21" s="136" t="s">
        <v>320</v>
      </c>
      <c r="B21" s="129"/>
      <c r="C21" s="130"/>
      <c r="D21" s="129"/>
      <c r="E21" s="131"/>
      <c r="F21" s="130"/>
    </row>
    <row r="22" spans="1:6" ht="15.75">
      <c r="A22" s="136" t="s">
        <v>321</v>
      </c>
      <c r="B22" s="129"/>
      <c r="C22" s="130"/>
      <c r="D22" s="129"/>
      <c r="E22" s="131"/>
      <c r="F22" s="130"/>
    </row>
    <row r="23" spans="1:6" ht="15.75">
      <c r="A23" s="136" t="s">
        <v>322</v>
      </c>
      <c r="B23" s="129"/>
      <c r="C23" s="130"/>
      <c r="D23" s="129"/>
      <c r="E23" s="131"/>
      <c r="F23" s="130"/>
    </row>
    <row r="24" spans="1:6" ht="15.75">
      <c r="A24" s="136" t="s">
        <v>323</v>
      </c>
      <c r="B24" s="3" t="e">
        <f>'[1]Cullman'!#REF!</f>
        <v>#REF!</v>
      </c>
      <c r="C24" s="3" t="e">
        <f>'[1]Cullman'!#REF!</f>
        <v>#REF!</v>
      </c>
      <c r="D24" s="129"/>
      <c r="E24" s="131"/>
      <c r="F24" s="130"/>
    </row>
    <row r="25" spans="1:6" ht="15.75">
      <c r="A25" s="136" t="s">
        <v>324</v>
      </c>
      <c r="B25" s="129"/>
      <c r="C25" s="130"/>
      <c r="D25" s="129"/>
      <c r="E25" s="131"/>
      <c r="F25" s="130"/>
    </row>
    <row r="26" spans="1:6" ht="15.75">
      <c r="A26" s="136" t="s">
        <v>325</v>
      </c>
      <c r="B26" s="129"/>
      <c r="C26" s="130"/>
      <c r="D26" s="129"/>
      <c r="E26" s="131"/>
      <c r="F26" s="130"/>
    </row>
    <row r="27" spans="1:6" ht="15.75">
      <c r="A27" s="136" t="s">
        <v>326</v>
      </c>
      <c r="B27" s="129"/>
      <c r="C27" s="130"/>
      <c r="D27" s="3" t="e">
        <f>'[1]DeKalb'!#REF!</f>
        <v>#REF!</v>
      </c>
      <c r="E27" s="3" t="e">
        <f>'[1]DeKalb'!#REF!</f>
        <v>#REF!</v>
      </c>
      <c r="F27" s="132" t="e">
        <f>'[1]DeKalb'!#REF!</f>
        <v>#REF!</v>
      </c>
    </row>
    <row r="28" spans="1:6" ht="15.75">
      <c r="A28" s="136" t="s">
        <v>327</v>
      </c>
      <c r="B28" s="129"/>
      <c r="C28" s="130"/>
      <c r="D28" s="129"/>
      <c r="E28" s="131"/>
      <c r="F28" s="130"/>
    </row>
    <row r="29" spans="1:6" ht="15.75">
      <c r="A29" s="136" t="s">
        <v>328</v>
      </c>
      <c r="B29" s="129"/>
      <c r="C29" s="130"/>
      <c r="D29" s="129"/>
      <c r="E29" s="131"/>
      <c r="F29" s="130"/>
    </row>
    <row r="30" spans="1:6" ht="15.75">
      <c r="A30" s="136" t="s">
        <v>329</v>
      </c>
      <c r="B30" s="129"/>
      <c r="C30" s="130"/>
      <c r="D30" s="3" t="e">
        <f>'[1]Etowah'!#REF!</f>
        <v>#REF!</v>
      </c>
      <c r="E30" s="3" t="e">
        <f>'[1]Etowah'!#REF!</f>
        <v>#REF!</v>
      </c>
      <c r="F30" s="132" t="e">
        <f>'[1]Etowah'!#REF!</f>
        <v>#REF!</v>
      </c>
    </row>
    <row r="31" spans="1:6" ht="15.75">
      <c r="A31" s="136" t="s">
        <v>330</v>
      </c>
      <c r="B31" s="129"/>
      <c r="C31" s="130"/>
      <c r="D31" s="129"/>
      <c r="E31" s="131"/>
      <c r="F31" s="130"/>
    </row>
    <row r="32" spans="1:6" ht="15.75">
      <c r="A32" s="136" t="s">
        <v>331</v>
      </c>
      <c r="B32" s="129"/>
      <c r="C32" s="130"/>
      <c r="D32" s="129"/>
      <c r="E32" s="131"/>
      <c r="F32" s="130"/>
    </row>
    <row r="33" spans="1:6" ht="15.75">
      <c r="A33" s="136" t="s">
        <v>332</v>
      </c>
      <c r="B33" s="129"/>
      <c r="C33" s="130"/>
      <c r="D33" s="129"/>
      <c r="E33" s="131"/>
      <c r="F33" s="130"/>
    </row>
    <row r="34" spans="1:6" ht="15.75">
      <c r="A34" s="136" t="s">
        <v>333</v>
      </c>
      <c r="B34" s="129"/>
      <c r="C34" s="130"/>
      <c r="D34" s="129"/>
      <c r="E34" s="131"/>
      <c r="F34" s="130"/>
    </row>
    <row r="35" spans="1:6" ht="15.75">
      <c r="A35" s="136" t="s">
        <v>334</v>
      </c>
      <c r="B35" s="129"/>
      <c r="C35" s="130"/>
      <c r="D35" s="129"/>
      <c r="E35" s="131"/>
      <c r="F35" s="130"/>
    </row>
    <row r="36" spans="1:6" ht="15.75">
      <c r="A36" s="136" t="s">
        <v>335</v>
      </c>
      <c r="B36" s="129"/>
      <c r="C36" s="130"/>
      <c r="D36" s="129"/>
      <c r="E36" s="131"/>
      <c r="F36" s="130"/>
    </row>
    <row r="37" spans="1:6" ht="15.75">
      <c r="A37" s="136" t="s">
        <v>336</v>
      </c>
      <c r="B37" s="129"/>
      <c r="C37" s="130"/>
      <c r="D37" s="129"/>
      <c r="E37" s="131"/>
      <c r="F37" s="130"/>
    </row>
    <row r="38" spans="1:6" ht="15.75">
      <c r="A38" s="136" t="s">
        <v>337</v>
      </c>
      <c r="B38" s="129"/>
      <c r="C38" s="130"/>
      <c r="D38" s="3" t="e">
        <f>'[1]Jackson'!#REF!</f>
        <v>#REF!</v>
      </c>
      <c r="E38" s="3" t="e">
        <f>'[1]Jackson'!#REF!</f>
        <v>#REF!</v>
      </c>
      <c r="F38" s="132" t="e">
        <f>'[1]Jackson'!#REF!</f>
        <v>#REF!</v>
      </c>
    </row>
    <row r="39" spans="1:6" ht="15.75">
      <c r="A39" s="136" t="s">
        <v>338</v>
      </c>
      <c r="B39" s="3" t="e">
        <f>'[1]Jefferson'!#REF!</f>
        <v>#REF!</v>
      </c>
      <c r="C39" s="3" t="e">
        <f>'[1]Jefferson'!#REF!</f>
        <v>#REF!</v>
      </c>
      <c r="D39" s="129"/>
      <c r="E39" s="131"/>
      <c r="F39" s="130"/>
    </row>
    <row r="40" spans="1:6" ht="15.75">
      <c r="A40" s="136" t="s">
        <v>339</v>
      </c>
      <c r="B40" s="129"/>
      <c r="C40" s="130"/>
      <c r="D40" s="129"/>
      <c r="E40" s="131"/>
      <c r="F40" s="130"/>
    </row>
    <row r="41" spans="1:6" ht="15.75">
      <c r="A41" s="136" t="s">
        <v>340</v>
      </c>
      <c r="B41" s="129"/>
      <c r="C41" s="130"/>
      <c r="D41" s="129"/>
      <c r="E41" s="131"/>
      <c r="F41" s="130"/>
    </row>
    <row r="42" spans="1:6" ht="15.75">
      <c r="A42" s="136" t="s">
        <v>341</v>
      </c>
      <c r="B42" s="129"/>
      <c r="C42" s="130"/>
      <c r="D42" s="129"/>
      <c r="E42" s="131"/>
      <c r="F42" s="130"/>
    </row>
    <row r="43" spans="1:6" ht="15.75">
      <c r="A43" s="136" t="s">
        <v>342</v>
      </c>
      <c r="B43" s="129"/>
      <c r="C43" s="130"/>
      <c r="D43" s="129"/>
      <c r="E43" s="131"/>
      <c r="F43" s="130"/>
    </row>
    <row r="44" spans="1:6" ht="15.75">
      <c r="A44" s="136" t="s">
        <v>343</v>
      </c>
      <c r="B44" s="129"/>
      <c r="C44" s="130"/>
      <c r="D44" s="3" t="e">
        <f>'[1]Limestone'!#REF!</f>
        <v>#REF!</v>
      </c>
      <c r="E44" s="3" t="e">
        <f>'[1]Limestone'!#REF!</f>
        <v>#REF!</v>
      </c>
      <c r="F44" s="3" t="e">
        <f>'[1]Limestone'!#REF!</f>
        <v>#REF!</v>
      </c>
    </row>
    <row r="45" spans="1:6" ht="15.75">
      <c r="A45" s="136" t="s">
        <v>344</v>
      </c>
      <c r="B45" s="129"/>
      <c r="C45" s="130"/>
      <c r="D45" s="129"/>
      <c r="E45" s="131"/>
      <c r="F45" s="130"/>
    </row>
    <row r="46" spans="1:6" ht="15.75">
      <c r="A46" s="136" t="s">
        <v>345</v>
      </c>
      <c r="B46" s="129"/>
      <c r="C46" s="130"/>
      <c r="D46" s="129"/>
      <c r="E46" s="131"/>
      <c r="F46" s="130"/>
    </row>
    <row r="47" spans="1:6" ht="15.75">
      <c r="A47" s="136" t="s">
        <v>346</v>
      </c>
      <c r="B47" s="129"/>
      <c r="C47" s="130"/>
      <c r="D47" s="3" t="e">
        <f>'[1]Madison'!#REF!</f>
        <v>#REF!</v>
      </c>
      <c r="E47" s="3" t="e">
        <f>'[1]Madison'!#REF!</f>
        <v>#REF!</v>
      </c>
      <c r="F47" s="3" t="e">
        <f>'[1]Madison'!#REF!</f>
        <v>#REF!</v>
      </c>
    </row>
    <row r="48" spans="1:6" ht="15.75">
      <c r="A48" s="136" t="s">
        <v>347</v>
      </c>
      <c r="B48" s="129"/>
      <c r="C48" s="130"/>
      <c r="D48" s="129"/>
      <c r="E48" s="131"/>
      <c r="F48" s="130"/>
    </row>
    <row r="49" spans="1:6" ht="15.75">
      <c r="A49" s="136" t="s">
        <v>348</v>
      </c>
      <c r="B49" s="129"/>
      <c r="C49" s="130"/>
      <c r="D49" s="129"/>
      <c r="E49" s="131"/>
      <c r="F49" s="130"/>
    </row>
    <row r="50" spans="1:6" ht="15.75">
      <c r="A50" s="136" t="s">
        <v>349</v>
      </c>
      <c r="B50" s="3" t="e">
        <f>'[1]Marshall'!#REF!</f>
        <v>#REF!</v>
      </c>
      <c r="C50" s="3" t="e">
        <f>'[1]Marshall'!#REF!</f>
        <v>#REF!</v>
      </c>
      <c r="D50" s="129"/>
      <c r="E50" s="131"/>
      <c r="F50" s="130"/>
    </row>
    <row r="51" spans="1:6" ht="15.75">
      <c r="A51" s="136" t="s">
        <v>350</v>
      </c>
      <c r="B51" s="129"/>
      <c r="C51" s="130"/>
      <c r="D51" s="129"/>
      <c r="E51" s="131"/>
      <c r="F51" s="130"/>
    </row>
    <row r="52" spans="1:6" ht="15.75">
      <c r="A52" s="136" t="s">
        <v>351</v>
      </c>
      <c r="B52" s="129"/>
      <c r="C52" s="130"/>
      <c r="D52" s="129"/>
      <c r="E52" s="131"/>
      <c r="F52" s="130"/>
    </row>
    <row r="53" spans="1:6" ht="15.75">
      <c r="A53" s="136" t="s">
        <v>352</v>
      </c>
      <c r="B53" s="129"/>
      <c r="C53" s="130"/>
      <c r="D53" s="129"/>
      <c r="E53" s="131"/>
      <c r="F53" s="130"/>
    </row>
    <row r="54" spans="1:6" ht="15.75">
      <c r="A54" s="136" t="s">
        <v>353</v>
      </c>
      <c r="B54" s="3" t="e">
        <f>'[1]Morgan'!#REF!</f>
        <v>#REF!</v>
      </c>
      <c r="C54" s="3" t="e">
        <f>'[1]Morgan'!#REF!</f>
        <v>#REF!</v>
      </c>
      <c r="D54" s="129"/>
      <c r="E54" s="131"/>
      <c r="F54" s="130"/>
    </row>
    <row r="55" spans="1:6" ht="15.75">
      <c r="A55" s="136" t="s">
        <v>354</v>
      </c>
      <c r="B55" s="129"/>
      <c r="C55" s="130"/>
      <c r="D55" s="129"/>
      <c r="E55" s="131"/>
      <c r="F55" s="130"/>
    </row>
    <row r="56" spans="1:6" ht="15.75">
      <c r="A56" s="136" t="s">
        <v>355</v>
      </c>
      <c r="B56" s="129"/>
      <c r="C56" s="130"/>
      <c r="D56" s="129"/>
      <c r="E56" s="131"/>
      <c r="F56" s="130"/>
    </row>
    <row r="57" spans="1:6" ht="15.75">
      <c r="A57" s="136" t="s">
        <v>356</v>
      </c>
      <c r="B57" s="129"/>
      <c r="C57" s="130"/>
      <c r="D57" s="129"/>
      <c r="E57" s="131"/>
      <c r="F57" s="130"/>
    </row>
    <row r="58" spans="1:6" ht="15.75">
      <c r="A58" s="136" t="s">
        <v>357</v>
      </c>
      <c r="B58" s="129"/>
      <c r="C58" s="130"/>
      <c r="D58" s="129"/>
      <c r="E58" s="131"/>
      <c r="F58" s="130"/>
    </row>
    <row r="59" spans="1:6" ht="15.75">
      <c r="A59" s="136" t="s">
        <v>358</v>
      </c>
      <c r="B59" s="129"/>
      <c r="C59" s="130"/>
      <c r="D59" s="129"/>
      <c r="E59" s="131"/>
      <c r="F59" s="130"/>
    </row>
    <row r="60" spans="1:6" ht="15.75">
      <c r="A60" s="136" t="s">
        <v>359</v>
      </c>
      <c r="B60" s="3" t="e">
        <f>'[1]Shelby'!#REF!</f>
        <v>#REF!</v>
      </c>
      <c r="C60" s="3" t="e">
        <f>'[1]Shelby'!#REF!</f>
        <v>#REF!</v>
      </c>
      <c r="D60" s="129"/>
      <c r="E60" s="131"/>
      <c r="F60" s="130"/>
    </row>
    <row r="61" spans="1:6" ht="15.75">
      <c r="A61" s="136" t="s">
        <v>360</v>
      </c>
      <c r="B61" s="3" t="e">
        <f>'[1]St. Clair'!#REF!</f>
        <v>#REF!</v>
      </c>
      <c r="C61" s="3" t="e">
        <f>'[1]St. Clair'!#REF!</f>
        <v>#REF!</v>
      </c>
      <c r="D61" s="129"/>
      <c r="E61" s="131"/>
      <c r="F61" s="130"/>
    </row>
    <row r="62" spans="1:6" ht="15.75">
      <c r="A62" s="136" t="s">
        <v>361</v>
      </c>
      <c r="B62" s="129"/>
      <c r="C62" s="130"/>
      <c r="D62" s="129"/>
      <c r="E62" s="131"/>
      <c r="F62" s="130"/>
    </row>
    <row r="63" spans="1:6" ht="15.75">
      <c r="A63" s="136" t="s">
        <v>362</v>
      </c>
      <c r="B63" s="129"/>
      <c r="C63" s="130"/>
      <c r="D63" s="129"/>
      <c r="E63" s="131"/>
      <c r="F63" s="130"/>
    </row>
    <row r="64" spans="1:6" ht="15.75">
      <c r="A64" s="136" t="s">
        <v>363</v>
      </c>
      <c r="B64" s="129"/>
      <c r="C64" s="130"/>
      <c r="D64" s="129"/>
      <c r="E64" s="131"/>
      <c r="F64" s="130"/>
    </row>
    <row r="65" spans="1:6" ht="15.75">
      <c r="A65" s="136" t="s">
        <v>364</v>
      </c>
      <c r="B65" s="129"/>
      <c r="C65" s="130"/>
      <c r="D65" s="129"/>
      <c r="E65" s="131"/>
      <c r="F65" s="130"/>
    </row>
    <row r="66" spans="1:6" ht="15.75">
      <c r="A66" s="136" t="s">
        <v>365</v>
      </c>
      <c r="B66" s="129"/>
      <c r="C66" s="130"/>
      <c r="D66" s="129"/>
      <c r="E66" s="131"/>
      <c r="F66" s="130"/>
    </row>
    <row r="67" spans="1:6" ht="15.75">
      <c r="A67" s="136" t="s">
        <v>366</v>
      </c>
      <c r="B67" s="129"/>
      <c r="C67" s="130"/>
      <c r="D67" s="129"/>
      <c r="E67" s="131"/>
      <c r="F67" s="130"/>
    </row>
    <row r="68" spans="1:6" ht="15.75">
      <c r="A68" s="136" t="s">
        <v>367</v>
      </c>
      <c r="B68" s="129"/>
      <c r="C68" s="130"/>
      <c r="D68" s="129"/>
      <c r="E68" s="131"/>
      <c r="F68" s="130"/>
    </row>
    <row r="69" spans="1:6" ht="16.5" thickBot="1">
      <c r="A69" s="136" t="s">
        <v>368</v>
      </c>
      <c r="B69" s="129"/>
      <c r="C69" s="130"/>
      <c r="D69" s="129"/>
      <c r="E69" s="131"/>
      <c r="F69" s="130"/>
    </row>
    <row r="70" spans="1:6" ht="14.25" thickBot="1" thickTop="1">
      <c r="A70"/>
      <c r="B70" s="133" t="e">
        <f>SUM(B3:B69)</f>
        <v>#REF!</v>
      </c>
      <c r="C70" s="133" t="e">
        <f>SUM(C3:C69)</f>
        <v>#REF!</v>
      </c>
      <c r="D70" s="133" t="e">
        <f>SUM(D3:D69)</f>
        <v>#REF!</v>
      </c>
      <c r="E70" s="133" t="e">
        <f>SUM(E3:E69)</f>
        <v>#REF!</v>
      </c>
      <c r="F70" s="133" t="e">
        <f>SUM(F3:F69)</f>
        <v>#REF!</v>
      </c>
    </row>
    <row r="71" spans="1:6" ht="16.5" thickBot="1" thickTop="1">
      <c r="A71"/>
      <c r="B71" s="134" t="e">
        <f>B70/SUM($S$70:$T$70)</f>
        <v>#REF!</v>
      </c>
      <c r="C71" s="134" t="e">
        <f>C70/SUM($S$70:$T$70)</f>
        <v>#REF!</v>
      </c>
      <c r="D71" s="134" t="e">
        <f>D70/SUM($U$70:$W$70)</f>
        <v>#REF!</v>
      </c>
      <c r="E71" s="134" t="e">
        <f>E70/SUM($U$70:$W$70)</f>
        <v>#REF!</v>
      </c>
      <c r="F71" s="134" t="e">
        <f>F70/SUM($U$70:$W$70)</f>
        <v>#REF!</v>
      </c>
    </row>
    <row r="72" ht="15.75" thickTop="1">
      <c r="A72" s="137"/>
    </row>
    <row r="73" ht="15">
      <c r="A73" s="137"/>
    </row>
    <row r="74" ht="15">
      <c r="A74" s="137"/>
    </row>
    <row r="75" ht="15">
      <c r="A75" s="137"/>
    </row>
    <row r="76" ht="15">
      <c r="A76" s="137"/>
    </row>
    <row r="77" ht="15">
      <c r="A77" s="137"/>
    </row>
    <row r="78" ht="15">
      <c r="A78" s="137"/>
    </row>
    <row r="79" ht="15">
      <c r="A79" s="137"/>
    </row>
    <row r="80" ht="15">
      <c r="A80" s="137"/>
    </row>
    <row r="81" ht="15">
      <c r="A81" s="137"/>
    </row>
    <row r="82" ht="15">
      <c r="A82" s="137"/>
    </row>
    <row r="83" ht="15">
      <c r="A83" s="137"/>
    </row>
    <row r="84" ht="15">
      <c r="A84" s="137"/>
    </row>
    <row r="85" ht="15">
      <c r="A85" s="137"/>
    </row>
    <row r="86" ht="15">
      <c r="A86" s="137"/>
    </row>
    <row r="87" ht="15">
      <c r="A87" s="137"/>
    </row>
    <row r="88" ht="15">
      <c r="A88" s="137"/>
    </row>
    <row r="89" ht="15">
      <c r="A89" s="137"/>
    </row>
    <row r="90" ht="15">
      <c r="A90" s="137"/>
    </row>
    <row r="91" ht="15">
      <c r="A91" s="137"/>
    </row>
    <row r="92" ht="15">
      <c r="A92" s="137"/>
    </row>
    <row r="93" ht="15">
      <c r="A93" s="137"/>
    </row>
    <row r="94" ht="15">
      <c r="A94" s="137"/>
    </row>
    <row r="95" ht="15">
      <c r="A95" s="137"/>
    </row>
    <row r="96" ht="15">
      <c r="A96" s="137"/>
    </row>
    <row r="97" ht="15">
      <c r="A97" s="137"/>
    </row>
    <row r="98" ht="15">
      <c r="A98" s="137"/>
    </row>
    <row r="99" ht="15">
      <c r="A99" s="137"/>
    </row>
    <row r="100" ht="15">
      <c r="A100" s="137"/>
    </row>
    <row r="101" ht="15">
      <c r="A101" s="137"/>
    </row>
    <row r="102" ht="15">
      <c r="A102" s="137"/>
    </row>
    <row r="103" ht="15">
      <c r="A103" s="137"/>
    </row>
    <row r="104" ht="15">
      <c r="A104" s="137"/>
    </row>
    <row r="105" ht="15">
      <c r="A105" s="137"/>
    </row>
    <row r="106" ht="15">
      <c r="A106" s="137"/>
    </row>
    <row r="107" ht="15">
      <c r="A107" s="137"/>
    </row>
    <row r="108" ht="15">
      <c r="A108" s="137"/>
    </row>
    <row r="109" ht="15">
      <c r="A109" s="137"/>
    </row>
    <row r="110" ht="15">
      <c r="A110" s="137"/>
    </row>
    <row r="111" ht="15">
      <c r="A111" s="137"/>
    </row>
    <row r="112" ht="15">
      <c r="A112" s="137"/>
    </row>
    <row r="113" ht="15">
      <c r="A113" s="137"/>
    </row>
    <row r="114" ht="15">
      <c r="A114" s="137"/>
    </row>
    <row r="115" ht="15">
      <c r="A115" s="137"/>
    </row>
    <row r="116" ht="15">
      <c r="A116" s="137"/>
    </row>
    <row r="117" ht="15">
      <c r="A117" s="137"/>
    </row>
    <row r="118" ht="15">
      <c r="A118" s="137"/>
    </row>
    <row r="119" ht="15">
      <c r="A119" s="137"/>
    </row>
    <row r="120" ht="15">
      <c r="A120" s="137"/>
    </row>
    <row r="121" ht="15">
      <c r="A121" s="137"/>
    </row>
    <row r="122" ht="15">
      <c r="A122" s="137"/>
    </row>
    <row r="123" ht="15">
      <c r="A123" s="137"/>
    </row>
    <row r="124" ht="15">
      <c r="A124" s="137"/>
    </row>
    <row r="125" ht="15">
      <c r="A125" s="137"/>
    </row>
    <row r="126" ht="15">
      <c r="A126" s="137"/>
    </row>
    <row r="127" ht="15">
      <c r="A127" s="137"/>
    </row>
    <row r="128" ht="15">
      <c r="A128" s="137"/>
    </row>
    <row r="129" ht="15">
      <c r="A129" s="137"/>
    </row>
    <row r="130" ht="15">
      <c r="A130" s="137"/>
    </row>
    <row r="131" ht="15">
      <c r="A131" s="137"/>
    </row>
    <row r="132" ht="15">
      <c r="A132" s="137"/>
    </row>
    <row r="133" ht="15">
      <c r="A133" s="137"/>
    </row>
    <row r="134" ht="15">
      <c r="A134" s="137"/>
    </row>
    <row r="135" ht="15">
      <c r="A135" s="137"/>
    </row>
    <row r="136" ht="15">
      <c r="A136" s="137"/>
    </row>
    <row r="137" ht="15">
      <c r="A137" s="137"/>
    </row>
    <row r="138" ht="15">
      <c r="A138" s="137"/>
    </row>
    <row r="139" ht="15">
      <c r="A139" s="137"/>
    </row>
    <row r="140" ht="15">
      <c r="A140" s="137"/>
    </row>
    <row r="141" ht="15">
      <c r="A141" s="137"/>
    </row>
    <row r="142" ht="15">
      <c r="A142" s="137"/>
    </row>
    <row r="143" ht="15">
      <c r="A143" s="137"/>
    </row>
    <row r="144" ht="15">
      <c r="A144" s="137"/>
    </row>
    <row r="145" ht="15">
      <c r="A145" s="137"/>
    </row>
    <row r="146" ht="15">
      <c r="A146" s="137"/>
    </row>
    <row r="147" ht="15">
      <c r="A147" s="137"/>
    </row>
    <row r="148" ht="15">
      <c r="A148" s="137"/>
    </row>
    <row r="149" ht="15">
      <c r="A149" s="137"/>
    </row>
    <row r="150" ht="15">
      <c r="A150" s="137"/>
    </row>
    <row r="151" ht="15">
      <c r="A151" s="137"/>
    </row>
    <row r="152" ht="15">
      <c r="A152" s="137"/>
    </row>
    <row r="153" ht="15">
      <c r="A153" s="137"/>
    </row>
    <row r="154" ht="15">
      <c r="A154" s="137"/>
    </row>
    <row r="155" ht="15">
      <c r="A155" s="137"/>
    </row>
    <row r="156" ht="15">
      <c r="A156" s="137"/>
    </row>
    <row r="157" ht="15">
      <c r="A157" s="137"/>
    </row>
    <row r="158" ht="15">
      <c r="A158" s="137"/>
    </row>
    <row r="159" ht="15">
      <c r="A159" s="137"/>
    </row>
    <row r="160" ht="15">
      <c r="A160" s="137"/>
    </row>
    <row r="161" ht="15">
      <c r="A161" s="137"/>
    </row>
    <row r="162" ht="15">
      <c r="A162" s="137"/>
    </row>
    <row r="163" ht="15">
      <c r="A163" s="137"/>
    </row>
    <row r="164" ht="15">
      <c r="A164" s="137"/>
    </row>
    <row r="165" ht="15">
      <c r="A165" s="137"/>
    </row>
    <row r="166" ht="15">
      <c r="A166" s="137"/>
    </row>
    <row r="167" ht="15">
      <c r="A167" s="137"/>
    </row>
    <row r="168" ht="15">
      <c r="A168" s="137"/>
    </row>
    <row r="169" ht="15">
      <c r="A169" s="137"/>
    </row>
    <row r="170" ht="15">
      <c r="A170" s="137"/>
    </row>
    <row r="171" ht="15">
      <c r="A171" s="137"/>
    </row>
    <row r="172" ht="15">
      <c r="A172" s="137"/>
    </row>
    <row r="173" ht="15">
      <c r="A173" s="137"/>
    </row>
    <row r="174" ht="15">
      <c r="A174" s="137"/>
    </row>
    <row r="175" ht="15">
      <c r="A175" s="137"/>
    </row>
    <row r="176" ht="15">
      <c r="A176" s="137"/>
    </row>
    <row r="177" ht="15">
      <c r="A177" s="137"/>
    </row>
    <row r="178" ht="15">
      <c r="A178" s="137"/>
    </row>
    <row r="179" ht="15">
      <c r="A179" s="137"/>
    </row>
    <row r="180" ht="15">
      <c r="A180" s="137"/>
    </row>
    <row r="181" ht="15">
      <c r="A181" s="137"/>
    </row>
    <row r="182" ht="15">
      <c r="A182" s="137"/>
    </row>
    <row r="183" ht="15">
      <c r="A183" s="137"/>
    </row>
    <row r="184" ht="15">
      <c r="A184" s="137"/>
    </row>
    <row r="185" ht="15">
      <c r="A185" s="137"/>
    </row>
    <row r="186" ht="15">
      <c r="A186" s="137"/>
    </row>
    <row r="187" ht="15">
      <c r="A187" s="137"/>
    </row>
    <row r="188" ht="15">
      <c r="A188" s="137"/>
    </row>
    <row r="189" ht="15">
      <c r="A189" s="137"/>
    </row>
    <row r="190" ht="15">
      <c r="A190" s="137"/>
    </row>
    <row r="191" ht="15">
      <c r="A191" s="137"/>
    </row>
    <row r="192" ht="15">
      <c r="A192" s="137"/>
    </row>
    <row r="193" ht="15">
      <c r="A193" s="137"/>
    </row>
    <row r="194" ht="15">
      <c r="A194" s="137"/>
    </row>
    <row r="195" ht="15">
      <c r="A195" s="137"/>
    </row>
    <row r="196" ht="15">
      <c r="A196" s="137"/>
    </row>
    <row r="197" ht="15">
      <c r="A197" s="137"/>
    </row>
    <row r="198" ht="15">
      <c r="A198" s="137"/>
    </row>
    <row r="199" ht="15">
      <c r="A199" s="137"/>
    </row>
    <row r="200" ht="15">
      <c r="A200" s="137"/>
    </row>
    <row r="201" ht="15">
      <c r="A201" s="137"/>
    </row>
    <row r="202" ht="15">
      <c r="A202" s="137"/>
    </row>
    <row r="203" ht="15">
      <c r="A203" s="137"/>
    </row>
    <row r="204" ht="15">
      <c r="A204" s="137"/>
    </row>
    <row r="205" ht="15">
      <c r="A205" s="137"/>
    </row>
    <row r="206" ht="15">
      <c r="A206" s="137"/>
    </row>
    <row r="207" ht="15">
      <c r="A207" s="137"/>
    </row>
    <row r="208" ht="15">
      <c r="A208" s="137"/>
    </row>
    <row r="209" ht="15">
      <c r="A209" s="137"/>
    </row>
    <row r="210" ht="15">
      <c r="A210" s="137"/>
    </row>
    <row r="211" ht="15">
      <c r="A211" s="137"/>
    </row>
  </sheetData>
  <sheetProtection/>
  <mergeCells count="2">
    <mergeCell ref="B1:C1"/>
    <mergeCell ref="D1:F1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selection activeCell="R18" sqref="R18"/>
    </sheetView>
  </sheetViews>
  <sheetFormatPr defaultColWidth="9.140625" defaultRowHeight="12.75"/>
  <sheetData>
    <row r="1" spans="1:13" ht="25.5">
      <c r="A1" s="81"/>
      <c r="B1" s="79" t="s">
        <v>268</v>
      </c>
      <c r="C1" s="71" t="s">
        <v>232</v>
      </c>
      <c r="D1" s="76" t="s">
        <v>233</v>
      </c>
      <c r="E1" s="93" t="s">
        <v>269</v>
      </c>
      <c r="F1" s="72" t="s">
        <v>270</v>
      </c>
      <c r="G1" s="76" t="s">
        <v>233</v>
      </c>
      <c r="H1" s="93" t="s">
        <v>271</v>
      </c>
      <c r="I1" s="72" t="s">
        <v>272</v>
      </c>
      <c r="J1" s="76" t="s">
        <v>233</v>
      </c>
      <c r="K1" s="93" t="s">
        <v>273</v>
      </c>
      <c r="L1" s="70" t="s">
        <v>274</v>
      </c>
      <c r="M1" s="76" t="s">
        <v>233</v>
      </c>
    </row>
    <row r="2" spans="1:13" ht="12.75">
      <c r="A2" s="92" t="s">
        <v>28</v>
      </c>
      <c r="B2" s="80">
        <v>69951</v>
      </c>
      <c r="C2" s="74">
        <v>108974</v>
      </c>
      <c r="D2" s="77">
        <v>156</v>
      </c>
      <c r="E2" s="80">
        <v>96175</v>
      </c>
      <c r="F2" s="74">
        <v>54427</v>
      </c>
      <c r="G2" s="77">
        <v>64</v>
      </c>
      <c r="H2" s="80">
        <v>43046</v>
      </c>
      <c r="I2" s="74">
        <v>153057</v>
      </c>
      <c r="J2" s="77">
        <v>170</v>
      </c>
      <c r="K2" s="80">
        <v>71796</v>
      </c>
      <c r="L2" s="74">
        <v>122547</v>
      </c>
      <c r="M2" s="77">
        <v>133</v>
      </c>
    </row>
    <row r="3" spans="1:13" ht="12.75">
      <c r="A3" s="92" t="s">
        <v>238</v>
      </c>
      <c r="B3" s="78">
        <v>0.21790698064004557</v>
      </c>
      <c r="C3" s="106"/>
      <c r="D3" s="107"/>
      <c r="E3" s="78">
        <v>0.2770897216359364</v>
      </c>
      <c r="F3" s="106"/>
      <c r="G3" s="107"/>
      <c r="H3" s="78">
        <v>0.5604999159334193</v>
      </c>
      <c r="I3" s="106"/>
      <c r="J3" s="107"/>
      <c r="K3" s="78">
        <v>0.26096279232398856</v>
      </c>
      <c r="L3" s="106"/>
      <c r="M3" s="107"/>
    </row>
    <row r="4" spans="1:13" ht="12.75">
      <c r="A4" s="82" t="s">
        <v>2</v>
      </c>
      <c r="B4" s="88"/>
      <c r="C4" s="75"/>
      <c r="D4" s="89"/>
      <c r="E4" s="88"/>
      <c r="F4" s="75"/>
      <c r="G4" s="89"/>
      <c r="H4" s="88"/>
      <c r="I4" s="75"/>
      <c r="J4" s="89"/>
      <c r="K4" s="88"/>
      <c r="L4" s="75"/>
      <c r="M4" s="89"/>
    </row>
    <row r="5" spans="1:13" ht="12.75">
      <c r="A5" s="83" t="s">
        <v>84</v>
      </c>
      <c r="B5" s="90"/>
      <c r="C5" s="73"/>
      <c r="D5" s="85"/>
      <c r="E5" s="90"/>
      <c r="F5" s="73"/>
      <c r="G5" s="85"/>
      <c r="H5" s="90"/>
      <c r="I5" s="73"/>
      <c r="J5" s="85"/>
      <c r="K5" s="90"/>
      <c r="L5" s="73"/>
      <c r="M5" s="85"/>
    </row>
    <row r="6" spans="1:13" ht="12.75">
      <c r="A6" s="83" t="s">
        <v>12</v>
      </c>
      <c r="B6" s="90">
        <v>4420</v>
      </c>
      <c r="C6" s="73">
        <v>3558</v>
      </c>
      <c r="D6" s="85">
        <v>3</v>
      </c>
      <c r="E6" s="90"/>
      <c r="F6" s="73"/>
      <c r="G6" s="85"/>
      <c r="H6" s="90"/>
      <c r="I6" s="73"/>
      <c r="J6" s="85"/>
      <c r="K6" s="90"/>
      <c r="L6" s="73"/>
      <c r="M6" s="85"/>
    </row>
    <row r="7" spans="1:13" ht="12.75">
      <c r="A7" s="83" t="s">
        <v>0</v>
      </c>
      <c r="B7" s="90"/>
      <c r="C7" s="73"/>
      <c r="D7" s="85"/>
      <c r="E7" s="90">
        <v>1809</v>
      </c>
      <c r="F7" s="73">
        <v>4375</v>
      </c>
      <c r="G7" s="85">
        <v>9</v>
      </c>
      <c r="H7" s="90"/>
      <c r="I7" s="73"/>
      <c r="J7" s="85"/>
      <c r="K7" s="90"/>
      <c r="L7" s="73"/>
      <c r="M7" s="85"/>
    </row>
    <row r="8" spans="1:13" ht="12.75">
      <c r="A8" s="83" t="s">
        <v>95</v>
      </c>
      <c r="B8" s="90"/>
      <c r="C8" s="73"/>
      <c r="D8" s="85"/>
      <c r="E8" s="90"/>
      <c r="F8" s="73"/>
      <c r="G8" s="85"/>
      <c r="H8" s="90">
        <v>3035</v>
      </c>
      <c r="I8" s="73">
        <v>13089</v>
      </c>
      <c r="J8" s="85">
        <v>15</v>
      </c>
      <c r="K8" s="90"/>
      <c r="L8" s="73"/>
      <c r="M8" s="85"/>
    </row>
    <row r="9" spans="1:13" ht="12.75">
      <c r="A9" s="83" t="s">
        <v>46</v>
      </c>
      <c r="B9" s="90"/>
      <c r="C9" s="73"/>
      <c r="D9" s="85"/>
      <c r="E9" s="90"/>
      <c r="F9" s="73"/>
      <c r="G9" s="85"/>
      <c r="H9" s="90"/>
      <c r="I9" s="73"/>
      <c r="J9" s="85"/>
      <c r="K9" s="90"/>
      <c r="L9" s="73"/>
      <c r="M9" s="85"/>
    </row>
    <row r="10" spans="1:13" ht="12.75">
      <c r="A10" s="83" t="s">
        <v>57</v>
      </c>
      <c r="B10" s="90"/>
      <c r="C10" s="73"/>
      <c r="D10" s="85"/>
      <c r="E10" s="90"/>
      <c r="F10" s="73"/>
      <c r="G10" s="85"/>
      <c r="H10" s="90"/>
      <c r="I10" s="73"/>
      <c r="J10" s="85"/>
      <c r="K10" s="90"/>
      <c r="L10" s="73"/>
      <c r="M10" s="85"/>
    </row>
    <row r="11" spans="1:13" ht="12.75">
      <c r="A11" s="83" t="s">
        <v>4</v>
      </c>
      <c r="B11" s="90"/>
      <c r="C11" s="73"/>
      <c r="D11" s="85"/>
      <c r="E11" s="90"/>
      <c r="F11" s="73"/>
      <c r="G11" s="85"/>
      <c r="H11" s="90"/>
      <c r="I11" s="73"/>
      <c r="J11" s="85"/>
      <c r="K11" s="90"/>
      <c r="L11" s="73"/>
      <c r="M11" s="85"/>
    </row>
    <row r="12" spans="1:13" ht="12.75">
      <c r="A12" s="83" t="s">
        <v>13</v>
      </c>
      <c r="B12" s="90">
        <v>5303</v>
      </c>
      <c r="C12" s="73">
        <v>4659</v>
      </c>
      <c r="D12" s="85">
        <v>4</v>
      </c>
      <c r="E12" s="90"/>
      <c r="F12" s="73"/>
      <c r="G12" s="85"/>
      <c r="H12" s="90"/>
      <c r="I12" s="73"/>
      <c r="J12" s="85"/>
      <c r="K12" s="90"/>
      <c r="L12" s="73"/>
      <c r="M12" s="85"/>
    </row>
    <row r="13" spans="1:13" ht="12.75">
      <c r="A13" s="83" t="s">
        <v>76</v>
      </c>
      <c r="B13" s="90"/>
      <c r="C13" s="73"/>
      <c r="D13" s="85"/>
      <c r="E13" s="90"/>
      <c r="F13" s="73"/>
      <c r="G13" s="85"/>
      <c r="H13" s="90"/>
      <c r="I13" s="73"/>
      <c r="J13" s="85"/>
      <c r="K13" s="90"/>
      <c r="L13" s="73"/>
      <c r="M13" s="85"/>
    </row>
    <row r="14" spans="1:13" ht="12.75">
      <c r="A14" s="83" t="s">
        <v>1</v>
      </c>
      <c r="B14" s="90"/>
      <c r="C14" s="73"/>
      <c r="D14" s="85"/>
      <c r="E14" s="90"/>
      <c r="F14" s="73"/>
      <c r="G14" s="85"/>
      <c r="H14" s="90"/>
      <c r="I14" s="73"/>
      <c r="J14" s="85"/>
      <c r="K14" s="90"/>
      <c r="L14" s="73"/>
      <c r="M14" s="85"/>
    </row>
    <row r="15" spans="1:13" ht="12.75">
      <c r="A15" s="83" t="s">
        <v>42</v>
      </c>
      <c r="B15" s="90"/>
      <c r="C15" s="73"/>
      <c r="D15" s="85"/>
      <c r="E15" s="90"/>
      <c r="F15" s="73"/>
      <c r="G15" s="85"/>
      <c r="H15" s="90"/>
      <c r="I15" s="73"/>
      <c r="J15" s="85"/>
      <c r="K15" s="90"/>
      <c r="L15" s="73"/>
      <c r="M15" s="85"/>
    </row>
    <row r="16" spans="1:13" ht="12.75">
      <c r="A16" s="83" t="s">
        <v>43</v>
      </c>
      <c r="B16" s="90"/>
      <c r="C16" s="73"/>
      <c r="D16" s="85"/>
      <c r="E16" s="90"/>
      <c r="F16" s="73"/>
      <c r="G16" s="85"/>
      <c r="H16" s="90"/>
      <c r="I16" s="73"/>
      <c r="J16" s="85"/>
      <c r="K16" s="90"/>
      <c r="L16" s="73"/>
      <c r="M16" s="85"/>
    </row>
    <row r="17" spans="1:13" ht="12.75">
      <c r="A17" s="83" t="s">
        <v>27</v>
      </c>
      <c r="B17" s="90">
        <v>1812</v>
      </c>
      <c r="C17" s="73">
        <v>2995</v>
      </c>
      <c r="D17" s="85">
        <v>10</v>
      </c>
      <c r="E17" s="90"/>
      <c r="F17" s="73"/>
      <c r="G17" s="85"/>
      <c r="H17" s="90"/>
      <c r="I17" s="73"/>
      <c r="J17" s="85"/>
      <c r="K17" s="90"/>
      <c r="L17" s="73"/>
      <c r="M17" s="85"/>
    </row>
    <row r="18" spans="1:13" ht="12.75">
      <c r="A18" s="83" t="s">
        <v>5</v>
      </c>
      <c r="B18" s="90"/>
      <c r="C18" s="73"/>
      <c r="D18" s="85"/>
      <c r="E18" s="90"/>
      <c r="F18" s="73"/>
      <c r="G18" s="85"/>
      <c r="H18" s="90"/>
      <c r="I18" s="73"/>
      <c r="J18" s="85"/>
      <c r="K18" s="90"/>
      <c r="L18" s="73"/>
      <c r="M18" s="85"/>
    </row>
    <row r="19" spans="1:13" ht="12.75">
      <c r="A19" s="83" t="s">
        <v>14</v>
      </c>
      <c r="B19" s="90">
        <v>4056</v>
      </c>
      <c r="C19" s="73">
        <v>10553</v>
      </c>
      <c r="D19" s="85">
        <v>11</v>
      </c>
      <c r="E19" s="90"/>
      <c r="F19" s="73"/>
      <c r="G19" s="85"/>
      <c r="H19" s="90"/>
      <c r="I19" s="73"/>
      <c r="J19" s="85"/>
      <c r="K19" s="90"/>
      <c r="L19" s="73"/>
      <c r="M19" s="85"/>
    </row>
    <row r="20" spans="1:13" ht="12.75">
      <c r="A20" s="83" t="s">
        <v>63</v>
      </c>
      <c r="B20" s="90"/>
      <c r="C20" s="73"/>
      <c r="D20" s="85"/>
      <c r="E20" s="90"/>
      <c r="F20" s="73"/>
      <c r="G20" s="85"/>
      <c r="H20" s="90"/>
      <c r="I20" s="73"/>
      <c r="J20" s="85"/>
      <c r="K20" s="90"/>
      <c r="L20" s="73"/>
      <c r="M20" s="85"/>
    </row>
    <row r="21" spans="1:13" ht="12.75">
      <c r="A21" s="83" t="s">
        <v>44</v>
      </c>
      <c r="B21" s="90"/>
      <c r="C21" s="73"/>
      <c r="D21" s="85"/>
      <c r="E21" s="90"/>
      <c r="F21" s="73"/>
      <c r="G21" s="85"/>
      <c r="H21" s="90"/>
      <c r="I21" s="73"/>
      <c r="J21" s="85"/>
      <c r="K21" s="90"/>
      <c r="L21" s="73"/>
      <c r="M21" s="85"/>
    </row>
    <row r="22" spans="1:13" ht="12.75">
      <c r="A22" s="83" t="s">
        <v>3</v>
      </c>
      <c r="B22" s="90"/>
      <c r="C22" s="73"/>
      <c r="D22" s="85"/>
      <c r="E22" s="90"/>
      <c r="F22" s="73"/>
      <c r="G22" s="85"/>
      <c r="H22" s="90"/>
      <c r="I22" s="73"/>
      <c r="J22" s="85"/>
      <c r="K22" s="90"/>
      <c r="L22" s="73"/>
      <c r="M22" s="85"/>
    </row>
    <row r="23" spans="1:13" ht="12.75">
      <c r="A23" s="83" t="s">
        <v>15</v>
      </c>
      <c r="B23" s="90">
        <v>3035</v>
      </c>
      <c r="C23" s="73">
        <v>8213</v>
      </c>
      <c r="D23" s="85">
        <v>16</v>
      </c>
      <c r="E23" s="90"/>
      <c r="F23" s="73"/>
      <c r="G23" s="85"/>
      <c r="H23" s="90"/>
      <c r="I23" s="73"/>
      <c r="J23" s="85"/>
      <c r="K23" s="90"/>
      <c r="L23" s="73"/>
      <c r="M23" s="85"/>
    </row>
    <row r="24" spans="1:13" ht="12.75">
      <c r="A24" s="83" t="s">
        <v>16</v>
      </c>
      <c r="B24" s="90"/>
      <c r="C24" s="73"/>
      <c r="D24" s="85"/>
      <c r="E24" s="90"/>
      <c r="F24" s="73"/>
      <c r="G24" s="85"/>
      <c r="H24" s="90"/>
      <c r="I24" s="73"/>
      <c r="J24" s="85"/>
      <c r="K24" s="90"/>
      <c r="L24" s="73"/>
      <c r="M24" s="85"/>
    </row>
    <row r="25" spans="1:13" ht="12.75">
      <c r="A25" s="83" t="s">
        <v>96</v>
      </c>
      <c r="B25" s="90"/>
      <c r="C25" s="73"/>
      <c r="D25" s="85"/>
      <c r="E25" s="90"/>
      <c r="F25" s="73"/>
      <c r="G25" s="85"/>
      <c r="H25" s="90">
        <v>8718</v>
      </c>
      <c r="I25" s="73">
        <v>19776</v>
      </c>
      <c r="J25" s="85">
        <v>37</v>
      </c>
      <c r="K25" s="90"/>
      <c r="L25" s="73"/>
      <c r="M25" s="85"/>
    </row>
    <row r="26" spans="1:13" ht="12.75">
      <c r="A26" s="83" t="s">
        <v>153</v>
      </c>
      <c r="B26" s="90">
        <v>4018</v>
      </c>
      <c r="C26" s="73">
        <v>9445</v>
      </c>
      <c r="D26" s="85">
        <v>9</v>
      </c>
      <c r="E26" s="90"/>
      <c r="F26" s="73"/>
      <c r="G26" s="85"/>
      <c r="H26" s="90"/>
      <c r="I26" s="73"/>
      <c r="J26" s="85"/>
      <c r="K26" s="90"/>
      <c r="L26" s="73"/>
      <c r="M26" s="85"/>
    </row>
    <row r="27" spans="1:13" ht="12.75">
      <c r="A27" s="83" t="s">
        <v>45</v>
      </c>
      <c r="B27" s="90"/>
      <c r="C27" s="73"/>
      <c r="D27" s="85"/>
      <c r="E27" s="90"/>
      <c r="F27" s="73"/>
      <c r="G27" s="85"/>
      <c r="H27" s="90"/>
      <c r="I27" s="73"/>
      <c r="J27" s="85"/>
      <c r="K27" s="90"/>
      <c r="L27" s="73"/>
      <c r="M27" s="85"/>
    </row>
    <row r="28" spans="1:13" ht="12.75">
      <c r="A28" s="83" t="s">
        <v>78</v>
      </c>
      <c r="B28" s="90"/>
      <c r="C28" s="73"/>
      <c r="D28" s="85"/>
      <c r="E28" s="90"/>
      <c r="F28" s="73"/>
      <c r="G28" s="85"/>
      <c r="H28" s="90"/>
      <c r="I28" s="73"/>
      <c r="J28" s="85"/>
      <c r="K28" s="90">
        <v>6592</v>
      </c>
      <c r="L28" s="73">
        <v>12355</v>
      </c>
      <c r="M28" s="85"/>
    </row>
    <row r="29" spans="1:13" ht="12.75">
      <c r="A29" s="83" t="s">
        <v>6</v>
      </c>
      <c r="B29" s="90"/>
      <c r="C29" s="73"/>
      <c r="D29" s="85"/>
      <c r="E29" s="90"/>
      <c r="F29" s="73"/>
      <c r="G29" s="85"/>
      <c r="H29" s="90"/>
      <c r="I29" s="73"/>
      <c r="J29" s="85"/>
      <c r="K29" s="90"/>
      <c r="L29" s="73"/>
      <c r="M29" s="85"/>
    </row>
    <row r="30" spans="1:13" ht="12.75">
      <c r="A30" s="83" t="s">
        <v>85</v>
      </c>
      <c r="B30" s="90"/>
      <c r="C30" s="73"/>
      <c r="D30" s="85"/>
      <c r="E30" s="90"/>
      <c r="F30" s="73"/>
      <c r="G30" s="85"/>
      <c r="H30" s="90"/>
      <c r="I30" s="73"/>
      <c r="J30" s="85"/>
      <c r="K30" s="90"/>
      <c r="L30" s="73"/>
      <c r="M30" s="85"/>
    </row>
    <row r="31" spans="1:13" ht="12.75">
      <c r="A31" s="83" t="s">
        <v>77</v>
      </c>
      <c r="B31" s="90"/>
      <c r="C31" s="73"/>
      <c r="D31" s="85"/>
      <c r="E31" s="90"/>
      <c r="F31" s="73"/>
      <c r="G31" s="85"/>
      <c r="H31" s="90"/>
      <c r="I31" s="73"/>
      <c r="J31" s="85"/>
      <c r="K31" s="90">
        <v>11568</v>
      </c>
      <c r="L31" s="73">
        <v>18733</v>
      </c>
      <c r="M31" s="85">
        <v>23</v>
      </c>
    </row>
    <row r="32" spans="1:13" ht="12.75">
      <c r="A32" s="83" t="s">
        <v>64</v>
      </c>
      <c r="B32" s="90"/>
      <c r="C32" s="73"/>
      <c r="D32" s="85"/>
      <c r="E32" s="90"/>
      <c r="F32" s="73"/>
      <c r="G32" s="85"/>
      <c r="H32" s="90"/>
      <c r="I32" s="73"/>
      <c r="J32" s="85"/>
      <c r="K32" s="90"/>
      <c r="L32" s="73"/>
      <c r="M32" s="85"/>
    </row>
    <row r="33" spans="1:13" ht="12.75">
      <c r="A33" s="83" t="s">
        <v>65</v>
      </c>
      <c r="B33" s="90"/>
      <c r="C33" s="73"/>
      <c r="D33" s="85"/>
      <c r="E33" s="90"/>
      <c r="F33" s="73"/>
      <c r="G33" s="85"/>
      <c r="H33" s="90"/>
      <c r="I33" s="73"/>
      <c r="J33" s="85"/>
      <c r="K33" s="90"/>
      <c r="L33" s="73"/>
      <c r="M33" s="85"/>
    </row>
    <row r="34" spans="1:13" ht="12.75">
      <c r="A34" s="83" t="s">
        <v>18</v>
      </c>
      <c r="B34" s="90">
        <v>2417</v>
      </c>
      <c r="C34" s="73">
        <v>6838</v>
      </c>
      <c r="D34" s="85">
        <v>14</v>
      </c>
      <c r="E34" s="90"/>
      <c r="F34" s="73"/>
      <c r="G34" s="85"/>
      <c r="H34" s="90"/>
      <c r="I34" s="73"/>
      <c r="J34" s="85"/>
      <c r="K34" s="90"/>
      <c r="L34" s="73"/>
      <c r="M34" s="85"/>
    </row>
    <row r="35" spans="1:13" ht="12.75">
      <c r="A35" s="83" t="s">
        <v>47</v>
      </c>
      <c r="B35" s="90"/>
      <c r="C35" s="73"/>
      <c r="D35" s="85"/>
      <c r="E35" s="90"/>
      <c r="F35" s="73"/>
      <c r="G35" s="85"/>
      <c r="H35" s="90"/>
      <c r="I35" s="73"/>
      <c r="J35" s="85"/>
      <c r="K35" s="90"/>
      <c r="L35" s="73"/>
      <c r="M35" s="85"/>
    </row>
    <row r="36" spans="1:13" ht="12.75">
      <c r="A36" s="83" t="s">
        <v>48</v>
      </c>
      <c r="B36" s="90"/>
      <c r="C36" s="73"/>
      <c r="D36" s="85"/>
      <c r="E36" s="90">
        <v>4004</v>
      </c>
      <c r="F36" s="73">
        <v>2194</v>
      </c>
      <c r="G36" s="85"/>
      <c r="H36" s="90"/>
      <c r="I36" s="73"/>
      <c r="J36" s="85"/>
      <c r="K36" s="90"/>
      <c r="L36" s="73"/>
      <c r="M36" s="85"/>
    </row>
    <row r="37" spans="1:13" ht="12.75">
      <c r="A37" s="83" t="s">
        <v>154</v>
      </c>
      <c r="B37" s="90">
        <v>2640</v>
      </c>
      <c r="C37" s="73">
        <v>3863</v>
      </c>
      <c r="D37" s="85">
        <v>7</v>
      </c>
      <c r="E37" s="90"/>
      <c r="F37" s="73"/>
      <c r="G37" s="85"/>
      <c r="H37" s="90"/>
      <c r="I37" s="73"/>
      <c r="J37" s="85"/>
      <c r="K37" s="90"/>
      <c r="L37" s="73"/>
      <c r="M37" s="85"/>
    </row>
    <row r="38" spans="1:13" ht="12.75">
      <c r="A38" s="83" t="s">
        <v>20</v>
      </c>
      <c r="B38" s="90">
        <v>10255</v>
      </c>
      <c r="C38" s="73">
        <v>21298</v>
      </c>
      <c r="D38" s="85">
        <v>28</v>
      </c>
      <c r="E38" s="90"/>
      <c r="F38" s="73"/>
      <c r="G38" s="85"/>
      <c r="H38" s="90"/>
      <c r="I38" s="73"/>
      <c r="J38" s="85"/>
      <c r="K38" s="90"/>
      <c r="L38" s="73"/>
      <c r="M38" s="85"/>
    </row>
    <row r="39" spans="1:13" ht="12.75">
      <c r="A39" s="83" t="s">
        <v>79</v>
      </c>
      <c r="B39" s="90"/>
      <c r="C39" s="73"/>
      <c r="D39" s="85"/>
      <c r="E39" s="90"/>
      <c r="F39" s="73"/>
      <c r="G39" s="85"/>
      <c r="H39" s="90"/>
      <c r="I39" s="73"/>
      <c r="J39" s="85"/>
      <c r="K39" s="90">
        <v>5724</v>
      </c>
      <c r="L39" s="73">
        <v>8656</v>
      </c>
      <c r="M39" s="85">
        <v>16</v>
      </c>
    </row>
    <row r="40" spans="1:13" ht="12.75">
      <c r="A40" s="83" t="s">
        <v>33</v>
      </c>
      <c r="B40" s="90"/>
      <c r="C40" s="73"/>
      <c r="D40" s="85"/>
      <c r="E40" s="90">
        <v>90362</v>
      </c>
      <c r="F40" s="73">
        <v>47858</v>
      </c>
      <c r="G40" s="85">
        <v>55</v>
      </c>
      <c r="H40" s="90">
        <v>11317</v>
      </c>
      <c r="I40" s="73">
        <v>56620</v>
      </c>
      <c r="J40" s="85">
        <v>41</v>
      </c>
      <c r="K40" s="90"/>
      <c r="L40" s="73"/>
      <c r="M40" s="85"/>
    </row>
    <row r="41" spans="1:13" ht="12.75">
      <c r="A41" s="83" t="s">
        <v>66</v>
      </c>
      <c r="B41" s="90"/>
      <c r="C41" s="73"/>
      <c r="D41" s="85"/>
      <c r="E41" s="90"/>
      <c r="F41" s="73"/>
      <c r="G41" s="85"/>
      <c r="H41" s="90"/>
      <c r="I41" s="73"/>
      <c r="J41" s="85"/>
      <c r="K41" s="90"/>
      <c r="L41" s="73"/>
      <c r="M41" s="85"/>
    </row>
    <row r="42" spans="1:13" ht="12.75">
      <c r="A42" s="83" t="s">
        <v>67</v>
      </c>
      <c r="B42" s="90"/>
      <c r="C42" s="73"/>
      <c r="D42" s="85"/>
      <c r="E42" s="90"/>
      <c r="F42" s="73"/>
      <c r="G42" s="85"/>
      <c r="H42" s="90"/>
      <c r="I42" s="73"/>
      <c r="J42" s="85"/>
      <c r="K42" s="90"/>
      <c r="L42" s="73"/>
      <c r="M42" s="85"/>
    </row>
    <row r="43" spans="1:13" ht="12.75">
      <c r="A43" s="83" t="s">
        <v>68</v>
      </c>
      <c r="B43" s="90"/>
      <c r="C43" s="73"/>
      <c r="D43" s="85"/>
      <c r="E43" s="90"/>
      <c r="F43" s="73"/>
      <c r="G43" s="85"/>
      <c r="H43" s="90"/>
      <c r="I43" s="73"/>
      <c r="J43" s="85"/>
      <c r="K43" s="90"/>
      <c r="L43" s="73"/>
      <c r="M43" s="85"/>
    </row>
    <row r="44" spans="1:13" ht="12.75">
      <c r="A44" s="83" t="s">
        <v>21</v>
      </c>
      <c r="B44" s="90">
        <v>15193</v>
      </c>
      <c r="C44" s="73">
        <v>17824</v>
      </c>
      <c r="D44" s="85">
        <v>28</v>
      </c>
      <c r="E44" s="90"/>
      <c r="F44" s="73"/>
      <c r="G44" s="85"/>
      <c r="H44" s="90"/>
      <c r="I44" s="73"/>
      <c r="J44" s="85"/>
      <c r="K44" s="90"/>
      <c r="L44" s="73"/>
      <c r="M44" s="85"/>
    </row>
    <row r="45" spans="1:13" ht="12.75">
      <c r="A45" s="83" t="s">
        <v>97</v>
      </c>
      <c r="B45" s="90"/>
      <c r="C45" s="73"/>
      <c r="D45" s="85"/>
      <c r="E45" s="90"/>
      <c r="F45" s="73"/>
      <c r="G45" s="85"/>
      <c r="H45" s="90"/>
      <c r="I45" s="73"/>
      <c r="J45" s="85"/>
      <c r="K45" s="90">
        <v>7402</v>
      </c>
      <c r="L45" s="73">
        <v>17504</v>
      </c>
      <c r="M45" s="85">
        <v>16</v>
      </c>
    </row>
    <row r="46" spans="1:13" ht="12.75">
      <c r="A46" s="83" t="s">
        <v>59</v>
      </c>
      <c r="B46" s="90"/>
      <c r="C46" s="73"/>
      <c r="D46" s="85"/>
      <c r="E46" s="90"/>
      <c r="F46" s="73"/>
      <c r="G46" s="85"/>
      <c r="H46" s="90"/>
      <c r="I46" s="73"/>
      <c r="J46" s="85"/>
      <c r="K46" s="90"/>
      <c r="L46" s="73"/>
      <c r="M46" s="85"/>
    </row>
    <row r="47" spans="1:13" ht="12.75">
      <c r="A47" s="83" t="s">
        <v>49</v>
      </c>
      <c r="B47" s="90"/>
      <c r="C47" s="73"/>
      <c r="D47" s="85"/>
      <c r="E47" s="90"/>
      <c r="F47" s="73"/>
      <c r="G47" s="85"/>
      <c r="H47" s="90"/>
      <c r="I47" s="73"/>
      <c r="J47" s="85"/>
      <c r="K47" s="90"/>
      <c r="L47" s="73"/>
      <c r="M47" s="85"/>
    </row>
    <row r="48" spans="1:13" ht="12.75">
      <c r="A48" s="83" t="s">
        <v>80</v>
      </c>
      <c r="B48" s="90"/>
      <c r="C48" s="73"/>
      <c r="D48" s="85"/>
      <c r="E48" s="90"/>
      <c r="F48" s="73"/>
      <c r="G48" s="85"/>
      <c r="H48" s="90"/>
      <c r="I48" s="73"/>
      <c r="J48" s="85"/>
      <c r="K48" s="90">
        <v>40510</v>
      </c>
      <c r="L48" s="73">
        <v>65299</v>
      </c>
      <c r="M48" s="85">
        <v>78</v>
      </c>
    </row>
    <row r="49" spans="1:13" ht="12.75">
      <c r="A49" s="83" t="s">
        <v>50</v>
      </c>
      <c r="B49" s="90"/>
      <c r="C49" s="73"/>
      <c r="D49" s="85"/>
      <c r="E49" s="90"/>
      <c r="F49" s="73"/>
      <c r="G49" s="85"/>
      <c r="H49" s="90"/>
      <c r="I49" s="73"/>
      <c r="J49" s="85"/>
      <c r="K49" s="90"/>
      <c r="L49" s="73"/>
      <c r="M49" s="85"/>
    </row>
    <row r="50" spans="1:13" ht="12.75">
      <c r="A50" s="83" t="s">
        <v>69</v>
      </c>
      <c r="B50" s="90"/>
      <c r="C50" s="73"/>
      <c r="D50" s="85"/>
      <c r="E50" s="90"/>
      <c r="F50" s="73"/>
      <c r="G50" s="85"/>
      <c r="H50" s="90"/>
      <c r="I50" s="73"/>
      <c r="J50" s="85"/>
      <c r="K50" s="90"/>
      <c r="L50" s="73"/>
      <c r="M50" s="85"/>
    </row>
    <row r="51" spans="1:13" ht="12.75">
      <c r="A51" s="83" t="s">
        <v>81</v>
      </c>
      <c r="B51" s="90"/>
      <c r="C51" s="73"/>
      <c r="D51" s="85"/>
      <c r="E51" s="90"/>
      <c r="F51" s="73"/>
      <c r="G51" s="85"/>
      <c r="H51" s="90">
        <v>6137</v>
      </c>
      <c r="I51" s="73">
        <v>17607</v>
      </c>
      <c r="J51" s="85">
        <v>24</v>
      </c>
      <c r="K51" s="90"/>
      <c r="L51" s="73"/>
      <c r="M51" s="85"/>
    </row>
    <row r="52" spans="1:13" ht="12.75">
      <c r="A52" s="83" t="s">
        <v>86</v>
      </c>
      <c r="B52" s="90"/>
      <c r="C52" s="73"/>
      <c r="D52" s="85"/>
      <c r="E52" s="90"/>
      <c r="F52" s="73"/>
      <c r="G52" s="85"/>
      <c r="H52" s="90"/>
      <c r="I52" s="73"/>
      <c r="J52" s="85"/>
      <c r="K52" s="90"/>
      <c r="L52" s="73"/>
      <c r="M52" s="85"/>
    </row>
    <row r="53" spans="1:13" ht="12.75">
      <c r="A53" s="83" t="s">
        <v>51</v>
      </c>
      <c r="B53" s="90"/>
      <c r="C53" s="73"/>
      <c r="D53" s="85"/>
      <c r="E53" s="90"/>
      <c r="F53" s="73"/>
      <c r="G53" s="85"/>
      <c r="H53" s="90"/>
      <c r="I53" s="73"/>
      <c r="J53" s="85"/>
      <c r="K53" s="90"/>
      <c r="L53" s="73"/>
      <c r="M53" s="85"/>
    </row>
    <row r="54" spans="1:13" ht="12.75">
      <c r="A54" s="83" t="s">
        <v>7</v>
      </c>
      <c r="B54" s="90"/>
      <c r="C54" s="73"/>
      <c r="D54" s="85"/>
      <c r="E54" s="90"/>
      <c r="F54" s="73"/>
      <c r="G54" s="85"/>
      <c r="H54" s="90"/>
      <c r="I54" s="73"/>
      <c r="J54" s="85"/>
      <c r="K54" s="90"/>
      <c r="L54" s="73"/>
      <c r="M54" s="85"/>
    </row>
    <row r="55" spans="1:13" ht="12.75">
      <c r="A55" s="83" t="s">
        <v>98</v>
      </c>
      <c r="B55" s="90"/>
      <c r="C55" s="73"/>
      <c r="D55" s="85"/>
      <c r="E55" s="90"/>
      <c r="F55" s="73"/>
      <c r="G55" s="85"/>
      <c r="H55" s="90">
        <v>10188</v>
      </c>
      <c r="I55" s="73">
        <v>27452</v>
      </c>
      <c r="J55" s="85">
        <v>35</v>
      </c>
      <c r="K55" s="90"/>
      <c r="L55" s="73"/>
      <c r="M55" s="85"/>
    </row>
    <row r="56" spans="1:13" ht="12.75">
      <c r="A56" s="83" t="s">
        <v>52</v>
      </c>
      <c r="B56" s="90"/>
      <c r="C56" s="73"/>
      <c r="D56" s="85"/>
      <c r="E56" s="90"/>
      <c r="F56" s="73"/>
      <c r="G56" s="85"/>
      <c r="H56" s="90"/>
      <c r="I56" s="73"/>
      <c r="J56" s="85"/>
      <c r="K56" s="90"/>
      <c r="L56" s="73"/>
      <c r="M56" s="85"/>
    </row>
    <row r="57" spans="1:13" ht="12.75">
      <c r="A57" s="83" t="s">
        <v>54</v>
      </c>
      <c r="B57" s="90"/>
      <c r="C57" s="73"/>
      <c r="D57" s="85"/>
      <c r="E57" s="90"/>
      <c r="F57" s="73"/>
      <c r="G57" s="85"/>
      <c r="H57" s="90"/>
      <c r="I57" s="73"/>
      <c r="J57" s="85"/>
      <c r="K57" s="90"/>
      <c r="L57" s="73"/>
      <c r="M57" s="85"/>
    </row>
    <row r="58" spans="1:13" ht="12.75">
      <c r="A58" s="83" t="s">
        <v>53</v>
      </c>
      <c r="B58" s="90"/>
      <c r="C58" s="73"/>
      <c r="D58" s="85"/>
      <c r="E58" s="90"/>
      <c r="F58" s="73"/>
      <c r="G58" s="85"/>
      <c r="H58" s="90"/>
      <c r="I58" s="73"/>
      <c r="J58" s="85"/>
      <c r="K58" s="90"/>
      <c r="L58" s="73"/>
      <c r="M58" s="85"/>
    </row>
    <row r="59" spans="1:13" ht="12.75">
      <c r="A59" s="83" t="s">
        <v>8</v>
      </c>
      <c r="B59" s="90">
        <v>2764</v>
      </c>
      <c r="C59" s="73">
        <v>3984</v>
      </c>
      <c r="D59" s="85">
        <v>8</v>
      </c>
      <c r="E59" s="90"/>
      <c r="F59" s="73"/>
      <c r="G59" s="85"/>
      <c r="H59" s="90"/>
      <c r="I59" s="73"/>
      <c r="J59" s="85"/>
      <c r="K59" s="90"/>
      <c r="L59" s="73"/>
      <c r="M59" s="85"/>
    </row>
    <row r="60" spans="1:13" ht="12.75">
      <c r="A60" s="83" t="s">
        <v>22</v>
      </c>
      <c r="B60" s="90">
        <v>6528</v>
      </c>
      <c r="C60" s="73">
        <v>4765</v>
      </c>
      <c r="D60" s="85">
        <v>10</v>
      </c>
      <c r="E60" s="90"/>
      <c r="F60" s="73"/>
      <c r="G60" s="85"/>
      <c r="H60" s="90"/>
      <c r="I60" s="73"/>
      <c r="J60" s="85"/>
      <c r="K60" s="90"/>
      <c r="L60" s="73"/>
      <c r="M60" s="85"/>
    </row>
    <row r="61" spans="1:13" ht="12.75">
      <c r="A61" s="83" t="s">
        <v>239</v>
      </c>
      <c r="B61" s="90"/>
      <c r="C61" s="73"/>
      <c r="D61" s="85"/>
      <c r="E61" s="90"/>
      <c r="F61" s="73"/>
      <c r="G61" s="85"/>
      <c r="H61" s="90">
        <v>610</v>
      </c>
      <c r="I61" s="73">
        <v>2035</v>
      </c>
      <c r="J61" s="85">
        <v>3</v>
      </c>
      <c r="K61" s="90"/>
      <c r="L61" s="73"/>
      <c r="M61" s="85"/>
    </row>
    <row r="62" spans="1:13" ht="12.75">
      <c r="A62" s="83" t="s">
        <v>99</v>
      </c>
      <c r="B62" s="90"/>
      <c r="C62" s="73"/>
      <c r="D62" s="85"/>
      <c r="E62" s="90"/>
      <c r="F62" s="73"/>
      <c r="G62" s="85"/>
      <c r="H62" s="90">
        <v>3041</v>
      </c>
      <c r="I62" s="73">
        <v>16478</v>
      </c>
      <c r="J62" s="85">
        <v>15</v>
      </c>
      <c r="K62" s="90"/>
      <c r="L62" s="73"/>
      <c r="M62" s="85"/>
    </row>
    <row r="63" spans="1:13" ht="12.75">
      <c r="A63" s="83" t="s">
        <v>58</v>
      </c>
      <c r="B63" s="90"/>
      <c r="C63" s="73"/>
      <c r="D63" s="85"/>
      <c r="E63" s="90"/>
      <c r="F63" s="73"/>
      <c r="G63" s="85"/>
      <c r="H63" s="90"/>
      <c r="I63" s="73"/>
      <c r="J63" s="85"/>
      <c r="K63" s="90"/>
      <c r="L63" s="73"/>
      <c r="M63" s="85"/>
    </row>
    <row r="64" spans="1:13" ht="12.75">
      <c r="A64" s="83" t="s">
        <v>32</v>
      </c>
      <c r="B64" s="90">
        <v>1495</v>
      </c>
      <c r="C64" s="73">
        <v>1893</v>
      </c>
      <c r="D64" s="85">
        <v>8</v>
      </c>
      <c r="E64" s="90"/>
      <c r="F64" s="73"/>
      <c r="G64" s="85"/>
      <c r="H64" s="90"/>
      <c r="I64" s="73"/>
      <c r="J64" s="85"/>
      <c r="K64" s="90"/>
      <c r="L64" s="73"/>
      <c r="M64" s="85"/>
    </row>
    <row r="65" spans="1:13" ht="12.75">
      <c r="A65" s="83" t="s">
        <v>23</v>
      </c>
      <c r="B65" s="90">
        <v>6015</v>
      </c>
      <c r="C65" s="73">
        <v>9086</v>
      </c>
      <c r="D65" s="85">
        <v>0</v>
      </c>
      <c r="E65" s="90"/>
      <c r="F65" s="73"/>
      <c r="G65" s="85"/>
      <c r="H65" s="90"/>
      <c r="I65" s="73"/>
      <c r="J65" s="85"/>
      <c r="K65" s="90"/>
      <c r="L65" s="73"/>
      <c r="M65" s="85"/>
    </row>
    <row r="66" spans="1:13" ht="12.75">
      <c r="A66" s="83" t="s">
        <v>70</v>
      </c>
      <c r="B66" s="90"/>
      <c r="C66" s="73"/>
      <c r="D66" s="85"/>
      <c r="E66" s="90"/>
      <c r="F66" s="73"/>
      <c r="G66" s="85"/>
      <c r="H66" s="90"/>
      <c r="I66" s="73"/>
      <c r="J66" s="85"/>
      <c r="K66" s="90"/>
      <c r="L66" s="73"/>
      <c r="M66" s="85"/>
    </row>
    <row r="67" spans="1:13" ht="12.75">
      <c r="A67" s="83" t="s">
        <v>71</v>
      </c>
      <c r="B67" s="90"/>
      <c r="C67" s="73"/>
      <c r="D67" s="85"/>
      <c r="E67" s="90"/>
      <c r="F67" s="73"/>
      <c r="G67" s="85"/>
      <c r="H67" s="90"/>
      <c r="I67" s="73"/>
      <c r="J67" s="85"/>
      <c r="K67" s="90"/>
      <c r="L67" s="73"/>
      <c r="M67" s="85"/>
    </row>
    <row r="68" spans="1:13" ht="12.75">
      <c r="A68" s="83" t="s">
        <v>55</v>
      </c>
      <c r="B68" s="90"/>
      <c r="C68" s="73"/>
      <c r="D68" s="85"/>
      <c r="E68" s="90"/>
      <c r="F68" s="73"/>
      <c r="G68" s="85"/>
      <c r="H68" s="90"/>
      <c r="I68" s="73"/>
      <c r="J68" s="85"/>
      <c r="K68" s="90"/>
      <c r="L68" s="73"/>
      <c r="M68" s="85"/>
    </row>
    <row r="69" spans="1:13" ht="12.75">
      <c r="A69" s="83" t="s">
        <v>56</v>
      </c>
      <c r="B69" s="90"/>
      <c r="C69" s="73"/>
      <c r="D69" s="85"/>
      <c r="E69" s="90"/>
      <c r="F69" s="73"/>
      <c r="G69" s="85"/>
      <c r="H69" s="90"/>
      <c r="I69" s="73"/>
      <c r="J69" s="85"/>
      <c r="K69" s="90"/>
      <c r="L69" s="73"/>
      <c r="M69" s="85"/>
    </row>
    <row r="70" spans="1:13" ht="13.5" thickBot="1">
      <c r="A70" s="84" t="s">
        <v>72</v>
      </c>
      <c r="B70" s="91"/>
      <c r="C70" s="86"/>
      <c r="D70" s="87"/>
      <c r="E70" s="91"/>
      <c r="F70" s="86"/>
      <c r="G70" s="87"/>
      <c r="H70" s="91"/>
      <c r="I70" s="86"/>
      <c r="J70" s="87"/>
      <c r="K70" s="91"/>
      <c r="L70" s="86"/>
      <c r="M70" s="87"/>
    </row>
  </sheetData>
  <sheetProtection/>
  <mergeCells count="4">
    <mergeCell ref="C3:D3"/>
    <mergeCell ref="F3:G3"/>
    <mergeCell ref="I3:J3"/>
    <mergeCell ref="L3:M3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74"/>
  <sheetViews>
    <sheetView tabSelected="1" zoomScalePageLayoutView="0" workbookViewId="0" topLeftCell="A1">
      <selection activeCell="J6" sqref="J6"/>
    </sheetView>
  </sheetViews>
  <sheetFormatPr defaultColWidth="9.140625" defaultRowHeight="12.75"/>
  <cols>
    <col min="1" max="1" width="19.28125" style="0" customWidth="1"/>
    <col min="4" max="4" width="15.8515625" style="0" customWidth="1"/>
    <col min="7" max="7" width="15.421875" style="0" customWidth="1"/>
  </cols>
  <sheetData>
    <row r="1" spans="1:7" ht="12.75">
      <c r="A1" s="169"/>
      <c r="B1" s="139" t="s">
        <v>369</v>
      </c>
      <c r="C1" s="140"/>
      <c r="D1" s="144"/>
      <c r="E1" s="139" t="s">
        <v>370</v>
      </c>
      <c r="F1" s="140"/>
      <c r="G1" s="158"/>
    </row>
    <row r="2" spans="1:7" ht="12.75">
      <c r="A2" s="170" t="s">
        <v>380</v>
      </c>
      <c r="B2" s="141" t="s">
        <v>371</v>
      </c>
      <c r="C2" s="159" t="s">
        <v>372</v>
      </c>
      <c r="D2" s="145" t="s">
        <v>373</v>
      </c>
      <c r="E2" s="141" t="s">
        <v>374</v>
      </c>
      <c r="F2" s="159" t="s">
        <v>375</v>
      </c>
      <c r="G2" s="145" t="s">
        <v>373</v>
      </c>
    </row>
    <row r="3" spans="1:7" ht="12.75">
      <c r="A3" s="167"/>
      <c r="B3" s="160" t="s">
        <v>376</v>
      </c>
      <c r="C3" s="161" t="s">
        <v>377</v>
      </c>
      <c r="D3" s="161" t="s">
        <v>377</v>
      </c>
      <c r="E3" s="160" t="s">
        <v>378</v>
      </c>
      <c r="F3" s="161" t="s">
        <v>379</v>
      </c>
      <c r="G3" s="161" t="s">
        <v>379</v>
      </c>
    </row>
    <row r="4" spans="1:7" ht="12.75">
      <c r="A4" s="171"/>
      <c r="B4" s="162"/>
      <c r="C4" s="162"/>
      <c r="D4" s="142"/>
      <c r="E4" s="162"/>
      <c r="F4" s="162"/>
      <c r="G4" s="142"/>
    </row>
    <row r="5" spans="1:7" ht="12.75">
      <c r="A5" s="171" t="s">
        <v>2</v>
      </c>
      <c r="B5" s="149" t="s">
        <v>35</v>
      </c>
      <c r="C5" s="150"/>
      <c r="D5" s="142"/>
      <c r="E5" s="163"/>
      <c r="F5" s="164"/>
      <c r="G5" s="142"/>
    </row>
    <row r="6" spans="1:7" ht="12.75">
      <c r="A6" s="171" t="s">
        <v>84</v>
      </c>
      <c r="B6" s="165">
        <v>10383</v>
      </c>
      <c r="C6" s="166">
        <v>19956</v>
      </c>
      <c r="D6" s="142">
        <f aca="true" t="shared" si="0" ref="D5:D68">+C6/(B6+C6)</f>
        <v>0.6577672302976367</v>
      </c>
      <c r="E6" s="151" t="s">
        <v>35</v>
      </c>
      <c r="F6" s="153" t="s">
        <v>35</v>
      </c>
      <c r="G6" s="142"/>
    </row>
    <row r="7" spans="1:7" ht="12.75">
      <c r="A7" s="171" t="s">
        <v>12</v>
      </c>
      <c r="B7" s="151" t="s">
        <v>35</v>
      </c>
      <c r="C7" s="153" t="s">
        <v>35</v>
      </c>
      <c r="D7" s="142"/>
      <c r="E7" s="151" t="s">
        <v>35</v>
      </c>
      <c r="F7" s="153" t="s">
        <v>35</v>
      </c>
      <c r="G7" s="142"/>
    </row>
    <row r="8" spans="1:7" ht="12.75">
      <c r="A8" s="171" t="s">
        <v>0</v>
      </c>
      <c r="B8" s="151" t="s">
        <v>35</v>
      </c>
      <c r="C8" s="153" t="s">
        <v>35</v>
      </c>
      <c r="D8" s="142"/>
      <c r="E8" s="151" t="s">
        <v>35</v>
      </c>
      <c r="F8" s="153" t="s">
        <v>35</v>
      </c>
      <c r="G8" s="142"/>
    </row>
    <row r="9" spans="1:7" ht="12.75">
      <c r="A9" s="171" t="s">
        <v>95</v>
      </c>
      <c r="B9" s="151" t="s">
        <v>35</v>
      </c>
      <c r="C9" s="153" t="s">
        <v>35</v>
      </c>
      <c r="D9" s="142"/>
      <c r="E9" s="151" t="s">
        <v>35</v>
      </c>
      <c r="F9" s="153" t="s">
        <v>35</v>
      </c>
      <c r="G9" s="142"/>
    </row>
    <row r="10" spans="1:7" ht="12.75">
      <c r="A10" s="171" t="s">
        <v>46</v>
      </c>
      <c r="B10" s="151" t="s">
        <v>35</v>
      </c>
      <c r="C10" s="153" t="s">
        <v>35</v>
      </c>
      <c r="D10" s="142"/>
      <c r="E10" s="151" t="s">
        <v>35</v>
      </c>
      <c r="F10" s="153" t="s">
        <v>35</v>
      </c>
      <c r="G10" s="142"/>
    </row>
    <row r="11" spans="1:7" ht="12.75">
      <c r="A11" s="171" t="s">
        <v>57</v>
      </c>
      <c r="B11" s="147">
        <v>408</v>
      </c>
      <c r="C11" s="148">
        <v>739</v>
      </c>
      <c r="D11" s="142">
        <f t="shared" si="0"/>
        <v>0.6442894507410637</v>
      </c>
      <c r="E11" s="151" t="s">
        <v>35</v>
      </c>
      <c r="F11" s="153" t="s">
        <v>35</v>
      </c>
      <c r="G11" s="142"/>
    </row>
    <row r="12" spans="1:7" ht="13.5" thickBot="1">
      <c r="A12" s="172" t="s">
        <v>4</v>
      </c>
      <c r="B12" s="151" t="s">
        <v>35</v>
      </c>
      <c r="C12" s="153" t="s">
        <v>35</v>
      </c>
      <c r="D12" s="146"/>
      <c r="E12" s="151" t="s">
        <v>35</v>
      </c>
      <c r="F12" s="153" t="s">
        <v>35</v>
      </c>
      <c r="G12" s="146"/>
    </row>
    <row r="13" spans="1:7" ht="12.75">
      <c r="A13" s="171" t="s">
        <v>13</v>
      </c>
      <c r="B13" s="151" t="s">
        <v>35</v>
      </c>
      <c r="C13" s="153" t="s">
        <v>35</v>
      </c>
      <c r="D13" s="142"/>
      <c r="E13" s="151" t="s">
        <v>35</v>
      </c>
      <c r="F13" s="153" t="s">
        <v>35</v>
      </c>
      <c r="G13" s="142"/>
    </row>
    <row r="14" spans="1:7" ht="12.75">
      <c r="A14" s="171" t="s">
        <v>76</v>
      </c>
      <c r="B14" s="151" t="s">
        <v>35</v>
      </c>
      <c r="C14" s="153" t="s">
        <v>35</v>
      </c>
      <c r="D14" s="142"/>
      <c r="E14" s="151" t="s">
        <v>35</v>
      </c>
      <c r="F14" s="153" t="s">
        <v>35</v>
      </c>
      <c r="G14" s="142"/>
    </row>
    <row r="15" spans="1:7" ht="12.75">
      <c r="A15" s="171" t="s">
        <v>1</v>
      </c>
      <c r="B15" s="151" t="s">
        <v>35</v>
      </c>
      <c r="C15" s="153" t="s">
        <v>35</v>
      </c>
      <c r="D15" s="142"/>
      <c r="E15" s="151" t="s">
        <v>35</v>
      </c>
      <c r="F15" s="153" t="s">
        <v>35</v>
      </c>
      <c r="G15" s="142"/>
    </row>
    <row r="16" spans="1:7" ht="12.75">
      <c r="A16" s="171" t="s">
        <v>42</v>
      </c>
      <c r="B16" s="151" t="s">
        <v>35</v>
      </c>
      <c r="C16" s="153" t="s">
        <v>35</v>
      </c>
      <c r="D16" s="142"/>
      <c r="E16" s="151" t="s">
        <v>35</v>
      </c>
      <c r="F16" s="153" t="s">
        <v>35</v>
      </c>
      <c r="G16" s="142"/>
    </row>
    <row r="17" spans="1:7" ht="12.75">
      <c r="A17" s="173" t="s">
        <v>43</v>
      </c>
      <c r="B17" s="151" t="s">
        <v>35</v>
      </c>
      <c r="C17" s="153" t="s">
        <v>35</v>
      </c>
      <c r="D17" s="142"/>
      <c r="E17" s="151" t="s">
        <v>35</v>
      </c>
      <c r="F17" s="153" t="s">
        <v>35</v>
      </c>
      <c r="G17" s="142"/>
    </row>
    <row r="18" spans="1:7" ht="12.75">
      <c r="A18" s="171" t="s">
        <v>27</v>
      </c>
      <c r="B18" s="151" t="s">
        <v>35</v>
      </c>
      <c r="C18" s="153" t="s">
        <v>35</v>
      </c>
      <c r="D18" s="142"/>
      <c r="E18" s="151" t="s">
        <v>35</v>
      </c>
      <c r="F18" s="153" t="s">
        <v>35</v>
      </c>
      <c r="G18" s="142"/>
    </row>
    <row r="19" spans="1:7" ht="12.75">
      <c r="A19" s="171" t="s">
        <v>5</v>
      </c>
      <c r="B19" s="151" t="s">
        <v>35</v>
      </c>
      <c r="C19" s="153" t="s">
        <v>35</v>
      </c>
      <c r="D19" s="142"/>
      <c r="E19" s="151" t="s">
        <v>35</v>
      </c>
      <c r="F19" s="153" t="s">
        <v>35</v>
      </c>
      <c r="G19" s="142"/>
    </row>
    <row r="20" spans="1:7" ht="12.75">
      <c r="A20" s="171" t="s">
        <v>14</v>
      </c>
      <c r="B20" s="151" t="s">
        <v>35</v>
      </c>
      <c r="C20" s="153" t="s">
        <v>35</v>
      </c>
      <c r="D20" s="142"/>
      <c r="E20" s="151" t="s">
        <v>35</v>
      </c>
      <c r="F20" s="153" t="s">
        <v>35</v>
      </c>
      <c r="G20" s="142"/>
    </row>
    <row r="21" spans="1:7" ht="12.75">
      <c r="A21" s="171" t="s">
        <v>63</v>
      </c>
      <c r="B21" s="151" t="s">
        <v>35</v>
      </c>
      <c r="C21" s="153" t="s">
        <v>35</v>
      </c>
      <c r="D21" s="142"/>
      <c r="E21" s="165">
        <v>1846</v>
      </c>
      <c r="F21" s="166">
        <v>1035</v>
      </c>
      <c r="G21" s="142">
        <f aca="true" t="shared" si="1" ref="G5:G68">+F21/(E21+F21)</f>
        <v>0.3592502603262756</v>
      </c>
    </row>
    <row r="22" spans="1:7" ht="13.5" thickBot="1">
      <c r="A22" s="172" t="s">
        <v>44</v>
      </c>
      <c r="B22" s="147">
        <v>99</v>
      </c>
      <c r="C22" s="148">
        <v>107</v>
      </c>
      <c r="D22" s="146">
        <f t="shared" si="0"/>
        <v>0.5194174757281553</v>
      </c>
      <c r="E22" s="151" t="s">
        <v>35</v>
      </c>
      <c r="F22" s="153" t="s">
        <v>35</v>
      </c>
      <c r="G22" s="146"/>
    </row>
    <row r="23" spans="1:7" ht="12.75">
      <c r="A23" s="171" t="s">
        <v>3</v>
      </c>
      <c r="B23" s="151" t="s">
        <v>35</v>
      </c>
      <c r="C23" s="153" t="s">
        <v>35</v>
      </c>
      <c r="D23" s="142"/>
      <c r="E23" s="151" t="s">
        <v>35</v>
      </c>
      <c r="F23" s="153" t="s">
        <v>35</v>
      </c>
      <c r="G23" s="142"/>
    </row>
    <row r="24" spans="1:7" ht="12.75">
      <c r="A24" s="171" t="s">
        <v>15</v>
      </c>
      <c r="B24" s="147">
        <v>2246</v>
      </c>
      <c r="C24" s="148">
        <v>3519</v>
      </c>
      <c r="D24" s="142">
        <f t="shared" si="0"/>
        <v>0.61040763226366</v>
      </c>
      <c r="E24" s="151" t="s">
        <v>35</v>
      </c>
      <c r="F24" s="153" t="s">
        <v>35</v>
      </c>
      <c r="G24" s="142"/>
    </row>
    <row r="25" spans="1:7" ht="12.75">
      <c r="A25" s="171" t="s">
        <v>16</v>
      </c>
      <c r="B25" s="147">
        <v>430</v>
      </c>
      <c r="C25" s="148">
        <v>818</v>
      </c>
      <c r="D25" s="142">
        <f t="shared" si="0"/>
        <v>0.655448717948718</v>
      </c>
      <c r="E25" s="151" t="s">
        <v>35</v>
      </c>
      <c r="F25" s="153" t="s">
        <v>35</v>
      </c>
      <c r="G25" s="142"/>
    </row>
    <row r="26" spans="1:7" ht="12.75">
      <c r="A26" s="171" t="s">
        <v>96</v>
      </c>
      <c r="B26" s="151" t="s">
        <v>35</v>
      </c>
      <c r="C26" s="153" t="s">
        <v>35</v>
      </c>
      <c r="D26" s="142"/>
      <c r="E26" s="151" t="s">
        <v>35</v>
      </c>
      <c r="F26" s="153" t="s">
        <v>35</v>
      </c>
      <c r="G26" s="142"/>
    </row>
    <row r="27" spans="1:7" ht="12.75">
      <c r="A27" s="173" t="s">
        <v>153</v>
      </c>
      <c r="B27" s="151" t="s">
        <v>35</v>
      </c>
      <c r="C27" s="153" t="s">
        <v>35</v>
      </c>
      <c r="D27" s="142"/>
      <c r="E27" s="151" t="s">
        <v>35</v>
      </c>
      <c r="F27" s="153" t="s">
        <v>35</v>
      </c>
      <c r="G27" s="142"/>
    </row>
    <row r="28" spans="1:7" ht="12.75">
      <c r="A28" s="171" t="s">
        <v>45</v>
      </c>
      <c r="B28" s="152" t="s">
        <v>35</v>
      </c>
      <c r="C28" s="153" t="s">
        <v>35</v>
      </c>
      <c r="D28" s="142"/>
      <c r="E28" s="151" t="s">
        <v>35</v>
      </c>
      <c r="F28" s="153" t="s">
        <v>35</v>
      </c>
      <c r="G28" s="142"/>
    </row>
    <row r="29" spans="1:7" ht="12.75">
      <c r="A29" s="171" t="s">
        <v>192</v>
      </c>
      <c r="B29" s="151" t="s">
        <v>35</v>
      </c>
      <c r="C29" s="153" t="s">
        <v>35</v>
      </c>
      <c r="D29" s="142"/>
      <c r="E29" s="151" t="s">
        <v>35</v>
      </c>
      <c r="F29" s="153" t="s">
        <v>35</v>
      </c>
      <c r="G29" s="142"/>
    </row>
    <row r="30" spans="1:7" ht="12.75">
      <c r="A30" s="171" t="s">
        <v>6</v>
      </c>
      <c r="B30" s="151" t="s">
        <v>35</v>
      </c>
      <c r="C30" s="153" t="s">
        <v>35</v>
      </c>
      <c r="D30" s="142"/>
      <c r="E30" s="151" t="s">
        <v>35</v>
      </c>
      <c r="F30" s="153" t="s">
        <v>35</v>
      </c>
      <c r="G30" s="142"/>
    </row>
    <row r="31" spans="1:7" ht="12.75">
      <c r="A31" s="171" t="s">
        <v>85</v>
      </c>
      <c r="B31" s="147">
        <v>1393</v>
      </c>
      <c r="C31" s="148">
        <v>1654</v>
      </c>
      <c r="D31" s="142">
        <f t="shared" si="0"/>
        <v>0.5428290121430915</v>
      </c>
      <c r="E31" s="151" t="s">
        <v>35</v>
      </c>
      <c r="F31" s="153" t="s">
        <v>35</v>
      </c>
      <c r="G31" s="142"/>
    </row>
    <row r="32" spans="1:7" ht="13.5" thickBot="1">
      <c r="A32" s="172" t="s">
        <v>77</v>
      </c>
      <c r="B32" s="151" t="s">
        <v>35</v>
      </c>
      <c r="C32" s="153" t="s">
        <v>35</v>
      </c>
      <c r="D32" s="146"/>
      <c r="E32" s="151" t="s">
        <v>35</v>
      </c>
      <c r="F32" s="153" t="s">
        <v>35</v>
      </c>
      <c r="G32" s="146"/>
    </row>
    <row r="33" spans="1:7" ht="12.75">
      <c r="A33" s="174" t="s">
        <v>64</v>
      </c>
      <c r="B33" s="151" t="s">
        <v>35</v>
      </c>
      <c r="C33" s="153" t="s">
        <v>35</v>
      </c>
      <c r="D33" s="142"/>
      <c r="E33" s="147">
        <v>364</v>
      </c>
      <c r="F33" s="148">
        <v>1075</v>
      </c>
      <c r="G33" s="142">
        <f t="shared" si="1"/>
        <v>0.7470465601111883</v>
      </c>
    </row>
    <row r="34" spans="1:7" ht="12.75">
      <c r="A34" s="171" t="s">
        <v>65</v>
      </c>
      <c r="B34" s="151" t="s">
        <v>35</v>
      </c>
      <c r="C34" s="153" t="s">
        <v>35</v>
      </c>
      <c r="D34" s="142"/>
      <c r="E34" s="147">
        <v>433</v>
      </c>
      <c r="F34" s="148">
        <v>514</v>
      </c>
      <c r="G34" s="142">
        <f t="shared" si="1"/>
        <v>0.542766631467793</v>
      </c>
    </row>
    <row r="35" spans="1:7" ht="12.75">
      <c r="A35" s="171" t="s">
        <v>18</v>
      </c>
      <c r="B35" s="151" t="s">
        <v>35</v>
      </c>
      <c r="C35" s="153" t="s">
        <v>35</v>
      </c>
      <c r="D35" s="142"/>
      <c r="E35" s="151" t="s">
        <v>35</v>
      </c>
      <c r="F35" s="153" t="s">
        <v>35</v>
      </c>
      <c r="G35" s="142"/>
    </row>
    <row r="36" spans="1:7" ht="12.75">
      <c r="A36" s="171" t="s">
        <v>47</v>
      </c>
      <c r="B36" s="151" t="s">
        <v>35</v>
      </c>
      <c r="C36" s="153" t="s">
        <v>35</v>
      </c>
      <c r="D36" s="142"/>
      <c r="E36" s="151" t="s">
        <v>35</v>
      </c>
      <c r="F36" s="153" t="s">
        <v>35</v>
      </c>
      <c r="G36" s="142"/>
    </row>
    <row r="37" spans="1:7" ht="12.75">
      <c r="A37" s="173" t="s">
        <v>48</v>
      </c>
      <c r="B37" s="151" t="s">
        <v>35</v>
      </c>
      <c r="C37" s="153" t="s">
        <v>35</v>
      </c>
      <c r="D37" s="142"/>
      <c r="E37" s="151" t="s">
        <v>35</v>
      </c>
      <c r="F37" s="153" t="s">
        <v>35</v>
      </c>
      <c r="G37" s="142"/>
    </row>
    <row r="38" spans="1:7" ht="12.75">
      <c r="A38" s="171" t="s">
        <v>154</v>
      </c>
      <c r="B38" s="151" t="s">
        <v>35</v>
      </c>
      <c r="C38" s="153" t="s">
        <v>35</v>
      </c>
      <c r="D38" s="142"/>
      <c r="E38" s="151" t="s">
        <v>35</v>
      </c>
      <c r="F38" s="153" t="s">
        <v>35</v>
      </c>
      <c r="G38" s="142"/>
    </row>
    <row r="39" spans="1:7" ht="12.75">
      <c r="A39" s="171" t="s">
        <v>20</v>
      </c>
      <c r="B39" s="151" t="s">
        <v>35</v>
      </c>
      <c r="C39" s="153" t="s">
        <v>35</v>
      </c>
      <c r="D39" s="142"/>
      <c r="E39" s="151" t="s">
        <v>35</v>
      </c>
      <c r="F39" s="153" t="s">
        <v>35</v>
      </c>
      <c r="G39" s="142"/>
    </row>
    <row r="40" spans="1:7" ht="12.75">
      <c r="A40" s="171" t="s">
        <v>79</v>
      </c>
      <c r="B40" s="151" t="s">
        <v>35</v>
      </c>
      <c r="C40" s="153" t="s">
        <v>35</v>
      </c>
      <c r="D40" s="142"/>
      <c r="E40" s="151" t="s">
        <v>35</v>
      </c>
      <c r="F40" s="153" t="s">
        <v>35</v>
      </c>
      <c r="G40" s="142"/>
    </row>
    <row r="41" spans="1:7" ht="12.75">
      <c r="A41" s="171" t="s">
        <v>33</v>
      </c>
      <c r="B41" s="151" t="s">
        <v>35</v>
      </c>
      <c r="C41" s="153" t="s">
        <v>35</v>
      </c>
      <c r="D41" s="142"/>
      <c r="E41" s="147">
        <v>11861</v>
      </c>
      <c r="F41" s="148">
        <v>10718</v>
      </c>
      <c r="G41" s="142">
        <f t="shared" si="1"/>
        <v>0.47468887018911377</v>
      </c>
    </row>
    <row r="42" spans="1:7" ht="13.5" thickBot="1">
      <c r="A42" s="172" t="s">
        <v>66</v>
      </c>
      <c r="B42" s="151" t="s">
        <v>35</v>
      </c>
      <c r="C42" s="153" t="s">
        <v>35</v>
      </c>
      <c r="D42" s="146"/>
      <c r="E42" s="147">
        <v>198</v>
      </c>
      <c r="F42" s="148">
        <v>865</v>
      </c>
      <c r="G42" s="146">
        <f t="shared" si="1"/>
        <v>0.8137347130761995</v>
      </c>
    </row>
    <row r="43" spans="1:7" ht="12.75">
      <c r="A43" s="171" t="s">
        <v>67</v>
      </c>
      <c r="B43" s="151" t="s">
        <v>35</v>
      </c>
      <c r="C43" s="153" t="s">
        <v>35</v>
      </c>
      <c r="D43" s="142"/>
      <c r="E43" s="147">
        <v>3512</v>
      </c>
      <c r="F43" s="148">
        <v>2509</v>
      </c>
      <c r="G43" s="142">
        <f t="shared" si="1"/>
        <v>0.41670818800863646</v>
      </c>
    </row>
    <row r="44" spans="1:7" ht="12.75">
      <c r="A44" s="171" t="s">
        <v>68</v>
      </c>
      <c r="B44" s="151" t="s">
        <v>35</v>
      </c>
      <c r="C44" s="153" t="s">
        <v>35</v>
      </c>
      <c r="D44" s="142"/>
      <c r="E44" s="147">
        <v>1137</v>
      </c>
      <c r="F44" s="148">
        <v>833</v>
      </c>
      <c r="G44" s="142">
        <f t="shared" si="1"/>
        <v>0.4228426395939086</v>
      </c>
    </row>
    <row r="45" spans="1:7" ht="12.75">
      <c r="A45" s="171" t="s">
        <v>21</v>
      </c>
      <c r="B45" s="151" t="s">
        <v>35</v>
      </c>
      <c r="C45" s="153" t="s">
        <v>35</v>
      </c>
      <c r="D45" s="142"/>
      <c r="E45" s="151" t="s">
        <v>35</v>
      </c>
      <c r="F45" s="153" t="s">
        <v>35</v>
      </c>
      <c r="G45" s="142"/>
    </row>
    <row r="46" spans="1:7" ht="12.75">
      <c r="A46" s="171" t="s">
        <v>97</v>
      </c>
      <c r="B46" s="151" t="s">
        <v>35</v>
      </c>
      <c r="C46" s="153" t="s">
        <v>35</v>
      </c>
      <c r="D46" s="142"/>
      <c r="E46" s="147">
        <v>1704</v>
      </c>
      <c r="F46" s="148">
        <v>1087</v>
      </c>
      <c r="G46" s="142">
        <f t="shared" si="1"/>
        <v>0.3894661411680401</v>
      </c>
    </row>
    <row r="47" spans="1:7" ht="12.75">
      <c r="A47" s="173" t="s">
        <v>59</v>
      </c>
      <c r="B47" s="151" t="s">
        <v>35</v>
      </c>
      <c r="C47" s="153" t="s">
        <v>35</v>
      </c>
      <c r="D47" s="142"/>
      <c r="E47" s="151" t="s">
        <v>35</v>
      </c>
      <c r="F47" s="153" t="s">
        <v>35</v>
      </c>
      <c r="G47" s="142"/>
    </row>
    <row r="48" spans="1:7" ht="12.75">
      <c r="A48" s="171" t="s">
        <v>49</v>
      </c>
      <c r="B48" s="151" t="s">
        <v>35</v>
      </c>
      <c r="C48" s="153" t="s">
        <v>35</v>
      </c>
      <c r="D48" s="142"/>
      <c r="E48" s="151" t="s">
        <v>35</v>
      </c>
      <c r="F48" s="153" t="s">
        <v>35</v>
      </c>
      <c r="G48" s="142"/>
    </row>
    <row r="49" spans="1:7" ht="12.75">
      <c r="A49" s="171" t="s">
        <v>80</v>
      </c>
      <c r="B49" s="151" t="s">
        <v>35</v>
      </c>
      <c r="C49" s="153" t="s">
        <v>35</v>
      </c>
      <c r="D49" s="142"/>
      <c r="E49" s="151" t="s">
        <v>35</v>
      </c>
      <c r="F49" s="153" t="s">
        <v>35</v>
      </c>
      <c r="G49" s="142"/>
    </row>
    <row r="50" spans="1:7" ht="12.75">
      <c r="A50" s="171" t="s">
        <v>50</v>
      </c>
      <c r="B50" s="151" t="s">
        <v>35</v>
      </c>
      <c r="C50" s="153" t="s">
        <v>35</v>
      </c>
      <c r="D50" s="142"/>
      <c r="E50" s="151" t="s">
        <v>35</v>
      </c>
      <c r="F50" s="153" t="s">
        <v>35</v>
      </c>
      <c r="G50" s="142"/>
    </row>
    <row r="51" spans="1:7" ht="12.75">
      <c r="A51" s="171" t="s">
        <v>69</v>
      </c>
      <c r="B51" s="151" t="s">
        <v>35</v>
      </c>
      <c r="C51" s="153" t="s">
        <v>35</v>
      </c>
      <c r="D51" s="142"/>
      <c r="E51" s="147">
        <v>1319</v>
      </c>
      <c r="F51" s="148">
        <v>2607</v>
      </c>
      <c r="G51" s="142">
        <f t="shared" si="1"/>
        <v>0.6640346408558329</v>
      </c>
    </row>
    <row r="52" spans="1:7" ht="13.5" thickBot="1">
      <c r="A52" s="172" t="s">
        <v>81</v>
      </c>
      <c r="B52" s="151" t="s">
        <v>35</v>
      </c>
      <c r="C52" s="153" t="s">
        <v>35</v>
      </c>
      <c r="D52" s="146"/>
      <c r="E52" s="151" t="s">
        <v>35</v>
      </c>
      <c r="F52" s="153" t="s">
        <v>35</v>
      </c>
      <c r="G52" s="146"/>
    </row>
    <row r="53" spans="1:7" ht="12.75">
      <c r="A53" s="171" t="s">
        <v>86</v>
      </c>
      <c r="B53" s="147">
        <v>12189</v>
      </c>
      <c r="C53" s="148">
        <v>19999</v>
      </c>
      <c r="D53" s="142">
        <f t="shared" si="0"/>
        <v>0.6213185037902323</v>
      </c>
      <c r="E53" s="151" t="s">
        <v>35</v>
      </c>
      <c r="F53" s="153" t="s">
        <v>35</v>
      </c>
      <c r="G53" s="142"/>
    </row>
    <row r="54" spans="1:7" ht="12.75">
      <c r="A54" s="171" t="s">
        <v>51</v>
      </c>
      <c r="B54" s="151" t="s">
        <v>35</v>
      </c>
      <c r="C54" s="153" t="s">
        <v>35</v>
      </c>
      <c r="D54" s="142"/>
      <c r="E54" s="151" t="s">
        <v>35</v>
      </c>
      <c r="F54" s="153" t="s">
        <v>35</v>
      </c>
      <c r="G54" s="142"/>
    </row>
    <row r="55" spans="1:7" ht="12.75">
      <c r="A55" s="171" t="s">
        <v>7</v>
      </c>
      <c r="B55" s="151" t="s">
        <v>35</v>
      </c>
      <c r="C55" s="153" t="s">
        <v>35</v>
      </c>
      <c r="D55" s="142"/>
      <c r="E55" s="151" t="s">
        <v>35</v>
      </c>
      <c r="F55" s="153" t="s">
        <v>35</v>
      </c>
      <c r="G55" s="142"/>
    </row>
    <row r="56" spans="1:7" ht="12.75">
      <c r="A56" s="171" t="s">
        <v>98</v>
      </c>
      <c r="B56" s="151" t="s">
        <v>35</v>
      </c>
      <c r="C56" s="153" t="s">
        <v>35</v>
      </c>
      <c r="D56" s="142"/>
      <c r="E56" s="151" t="s">
        <v>35</v>
      </c>
      <c r="F56" s="153" t="s">
        <v>35</v>
      </c>
      <c r="G56" s="142"/>
    </row>
    <row r="57" spans="1:7" ht="12.75">
      <c r="A57" s="173" t="s">
        <v>52</v>
      </c>
      <c r="B57" s="151" t="s">
        <v>35</v>
      </c>
      <c r="C57" s="153" t="s">
        <v>35</v>
      </c>
      <c r="D57" s="142"/>
      <c r="E57" s="151" t="s">
        <v>35</v>
      </c>
      <c r="F57" s="153" t="s">
        <v>35</v>
      </c>
      <c r="G57" s="142"/>
    </row>
    <row r="58" spans="1:7" ht="12.75">
      <c r="A58" s="171" t="s">
        <v>54</v>
      </c>
      <c r="B58" s="151" t="s">
        <v>35</v>
      </c>
      <c r="C58" s="153" t="s">
        <v>35</v>
      </c>
      <c r="D58" s="142"/>
      <c r="E58" s="151" t="s">
        <v>35</v>
      </c>
      <c r="F58" s="153" t="s">
        <v>35</v>
      </c>
      <c r="G58" s="142"/>
    </row>
    <row r="59" spans="1:7" ht="12.75">
      <c r="A59" s="171" t="s">
        <v>53</v>
      </c>
      <c r="B59" s="151" t="s">
        <v>35</v>
      </c>
      <c r="C59" s="153" t="s">
        <v>35</v>
      </c>
      <c r="D59" s="142"/>
      <c r="E59" s="151" t="s">
        <v>35</v>
      </c>
      <c r="F59" s="153" t="s">
        <v>35</v>
      </c>
      <c r="G59" s="142"/>
    </row>
    <row r="60" spans="1:7" ht="12.75">
      <c r="A60" s="171" t="s">
        <v>8</v>
      </c>
      <c r="B60" s="151" t="s">
        <v>35</v>
      </c>
      <c r="C60" s="153" t="s">
        <v>35</v>
      </c>
      <c r="D60" s="142"/>
      <c r="E60" s="151" t="s">
        <v>35</v>
      </c>
      <c r="F60" s="153" t="s">
        <v>35</v>
      </c>
      <c r="G60" s="142"/>
    </row>
    <row r="61" spans="1:7" ht="12.75">
      <c r="A61" s="174" t="s">
        <v>22</v>
      </c>
      <c r="B61" s="151" t="s">
        <v>35</v>
      </c>
      <c r="C61" s="153" t="s">
        <v>35</v>
      </c>
      <c r="D61" s="142"/>
      <c r="E61" s="151" t="s">
        <v>35</v>
      </c>
      <c r="F61" s="153" t="s">
        <v>35</v>
      </c>
      <c r="G61" s="142"/>
    </row>
    <row r="62" spans="1:7" ht="13.5" thickBot="1">
      <c r="A62" s="172" t="s">
        <v>99</v>
      </c>
      <c r="B62" s="151" t="s">
        <v>35</v>
      </c>
      <c r="C62" s="153" t="s">
        <v>35</v>
      </c>
      <c r="D62" s="146"/>
      <c r="E62" s="151" t="s">
        <v>35</v>
      </c>
      <c r="F62" s="153" t="s">
        <v>35</v>
      </c>
      <c r="G62" s="146"/>
    </row>
    <row r="63" spans="1:7" ht="12.75">
      <c r="A63" s="175" t="s">
        <v>9</v>
      </c>
      <c r="B63" s="151" t="s">
        <v>35</v>
      </c>
      <c r="C63" s="153" t="s">
        <v>35</v>
      </c>
      <c r="D63" s="142"/>
      <c r="E63" s="151" t="s">
        <v>35</v>
      </c>
      <c r="F63" s="153" t="s">
        <v>35</v>
      </c>
      <c r="G63" s="142"/>
    </row>
    <row r="64" spans="1:7" ht="12.75">
      <c r="A64" s="171" t="s">
        <v>58</v>
      </c>
      <c r="B64" s="151" t="s">
        <v>35</v>
      </c>
      <c r="C64" s="153" t="s">
        <v>35</v>
      </c>
      <c r="D64" s="142"/>
      <c r="E64" s="151" t="s">
        <v>35</v>
      </c>
      <c r="F64" s="153" t="s">
        <v>35</v>
      </c>
      <c r="G64" s="142"/>
    </row>
    <row r="65" spans="1:7" ht="12.75">
      <c r="A65" s="171" t="s">
        <v>32</v>
      </c>
      <c r="B65" s="151" t="s">
        <v>35</v>
      </c>
      <c r="C65" s="153" t="s">
        <v>35</v>
      </c>
      <c r="D65" s="142"/>
      <c r="E65" s="151" t="s">
        <v>35</v>
      </c>
      <c r="F65" s="153" t="s">
        <v>35</v>
      </c>
      <c r="G65" s="142"/>
    </row>
    <row r="66" spans="1:7" ht="12.75">
      <c r="A66" s="171" t="s">
        <v>23</v>
      </c>
      <c r="B66" s="151" t="s">
        <v>35</v>
      </c>
      <c r="C66" s="153" t="s">
        <v>35</v>
      </c>
      <c r="D66" s="142"/>
      <c r="E66" s="151" t="s">
        <v>35</v>
      </c>
      <c r="F66" s="153" t="s">
        <v>35</v>
      </c>
      <c r="G66" s="142"/>
    </row>
    <row r="67" spans="1:7" ht="12.75">
      <c r="A67" s="173" t="s">
        <v>70</v>
      </c>
      <c r="B67" s="151" t="s">
        <v>35</v>
      </c>
      <c r="C67" s="153" t="s">
        <v>35</v>
      </c>
      <c r="D67" s="142"/>
      <c r="E67" s="147">
        <v>1123</v>
      </c>
      <c r="F67" s="148">
        <v>1705</v>
      </c>
      <c r="G67" s="142">
        <f t="shared" si="1"/>
        <v>0.6028995756718529</v>
      </c>
    </row>
    <row r="68" spans="1:7" ht="12.75">
      <c r="A68" s="171" t="s">
        <v>71</v>
      </c>
      <c r="B68" s="151" t="s">
        <v>35</v>
      </c>
      <c r="C68" s="153" t="s">
        <v>35</v>
      </c>
      <c r="D68" s="142"/>
      <c r="E68" s="147">
        <v>3686</v>
      </c>
      <c r="F68" s="148">
        <v>3673</v>
      </c>
      <c r="G68" s="142">
        <f t="shared" si="1"/>
        <v>0.49911672781627936</v>
      </c>
    </row>
    <row r="69" spans="1:7" ht="12.75">
      <c r="A69" s="171" t="s">
        <v>55</v>
      </c>
      <c r="B69" s="151" t="s">
        <v>35</v>
      </c>
      <c r="C69" s="153" t="s">
        <v>35</v>
      </c>
      <c r="D69" s="142"/>
      <c r="E69" s="151" t="s">
        <v>35</v>
      </c>
      <c r="F69" s="153" t="s">
        <v>35</v>
      </c>
      <c r="G69" s="142"/>
    </row>
    <row r="70" spans="1:7" ht="12.75">
      <c r="A70" s="171" t="s">
        <v>56</v>
      </c>
      <c r="B70" s="151" t="s">
        <v>35</v>
      </c>
      <c r="C70" s="153" t="s">
        <v>35</v>
      </c>
      <c r="D70" s="142"/>
      <c r="E70" s="151" t="s">
        <v>35</v>
      </c>
      <c r="F70" s="153" t="s">
        <v>35</v>
      </c>
      <c r="G70" s="142"/>
    </row>
    <row r="71" spans="1:7" ht="12.75">
      <c r="A71" s="171" t="s">
        <v>72</v>
      </c>
      <c r="B71" s="154" t="s">
        <v>35</v>
      </c>
      <c r="C71" s="155" t="s">
        <v>35</v>
      </c>
      <c r="D71" s="142"/>
      <c r="E71" s="156">
        <v>1427</v>
      </c>
      <c r="F71" s="157">
        <v>3097</v>
      </c>
      <c r="G71" s="142">
        <f aca="true" t="shared" si="2" ref="G69:G74">+F71/(E71+F71)</f>
        <v>0.6845711759504863</v>
      </c>
    </row>
    <row r="72" spans="1:7" ht="13.5" thickBot="1">
      <c r="A72" s="167"/>
      <c r="B72" s="162"/>
      <c r="C72" s="167"/>
      <c r="D72" s="142"/>
      <c r="E72" s="162"/>
      <c r="F72" s="167"/>
      <c r="G72" s="142"/>
    </row>
    <row r="73" spans="1:7" ht="14.25" thickBot="1" thickTop="1">
      <c r="A73" s="176" t="s">
        <v>208</v>
      </c>
      <c r="B73" s="168"/>
      <c r="C73" s="168"/>
      <c r="D73" s="143"/>
      <c r="E73" s="168"/>
      <c r="F73" s="168"/>
      <c r="G73" s="143"/>
    </row>
    <row r="74" spans="2:7" ht="13.5" thickTop="1">
      <c r="B74" s="162">
        <f>SUM(B5:B73)</f>
        <v>27148</v>
      </c>
      <c r="C74" s="167">
        <f>SUM(C5:C73)</f>
        <v>46792</v>
      </c>
      <c r="D74" s="142">
        <f aca="true" t="shared" si="3" ref="D69:D74">+C74/(B74+C74)</f>
        <v>0.6328374357587233</v>
      </c>
      <c r="E74" s="162">
        <f>SUM(E5:E73)</f>
        <v>28610</v>
      </c>
      <c r="F74" s="167">
        <f>SUM(F5:F73)</f>
        <v>29718</v>
      </c>
      <c r="G74" s="142">
        <f t="shared" si="2"/>
        <v>0.5094980112467425</v>
      </c>
    </row>
  </sheetData>
  <sheetProtection/>
  <mergeCells count="2">
    <mergeCell ref="E1:F1"/>
    <mergeCell ref="B1:C1"/>
  </mergeCells>
  <conditionalFormatting sqref="D1:D2">
    <cfRule type="cellIs" priority="1" dxfId="0" operator="between">
      <formula>0.6</formula>
      <formula>0.7</formula>
    </cfRule>
  </conditionalFormatting>
  <conditionalFormatting sqref="G5:G74">
    <cfRule type="cellIs" priority="5" dxfId="2" operator="between" stopIfTrue="1">
      <formula>0.5</formula>
      <formula>0.6</formula>
    </cfRule>
    <cfRule type="cellIs" priority="6" dxfId="1" operator="between" stopIfTrue="1">
      <formula>0.7</formula>
      <formula>1</formula>
    </cfRule>
  </conditionalFormatting>
  <conditionalFormatting sqref="G1:G2 G4:G74 D4:D74">
    <cfRule type="cellIs" priority="4" dxfId="0" operator="between">
      <formula>0.6</formula>
      <formula>0.7</formula>
    </cfRule>
  </conditionalFormatting>
  <conditionalFormatting sqref="D5:D74">
    <cfRule type="cellIs" priority="2" dxfId="2" operator="between" stopIfTrue="1">
      <formula>0.5</formula>
      <formula>0.6</formula>
    </cfRule>
    <cfRule type="cellIs" priority="3" dxfId="1" operator="between" stopIfTrue="1">
      <formula>0.7</formula>
      <formula>1</formula>
    </cfRule>
  </conditionalFormatting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9.28125" style="0" bestFit="1" customWidth="1"/>
    <col min="2" max="2" width="83.28125" style="0" bestFit="1" customWidth="1"/>
    <col min="3" max="3" width="19.8515625" style="0" bestFit="1" customWidth="1"/>
    <col min="4" max="4" width="4.00390625" style="0" bestFit="1" customWidth="1"/>
    <col min="6" max="6" width="11.28125" style="0" bestFit="1" customWidth="1"/>
    <col min="7" max="7" width="20.421875" style="0" bestFit="1" customWidth="1"/>
    <col min="8" max="8" width="5.00390625" style="0" bestFit="1" customWidth="1"/>
    <col min="10" max="10" width="11.28125" style="0" bestFit="1" customWidth="1"/>
    <col min="11" max="11" width="16.28125" style="0" bestFit="1" customWidth="1"/>
    <col min="12" max="12" width="36.140625" style="0" customWidth="1"/>
    <col min="14" max="14" width="10.421875" style="0" bestFit="1" customWidth="1"/>
    <col min="15" max="15" width="17.8515625" style="0" bestFit="1" customWidth="1"/>
    <col min="16" max="16" width="34.421875" style="0" customWidth="1"/>
  </cols>
  <sheetData>
    <row r="1" spans="1:16" ht="12.75">
      <c r="A1" s="108" t="s">
        <v>275</v>
      </c>
      <c r="B1" s="108"/>
      <c r="C1" s="108"/>
      <c r="D1" s="108"/>
      <c r="F1" s="108" t="s">
        <v>280</v>
      </c>
      <c r="G1" s="108"/>
      <c r="H1" s="108"/>
      <c r="J1" s="108" t="s">
        <v>282</v>
      </c>
      <c r="K1" s="108"/>
      <c r="L1" s="108"/>
      <c r="N1" s="108" t="s">
        <v>284</v>
      </c>
      <c r="O1" s="108"/>
      <c r="P1" s="108"/>
    </row>
    <row r="2" spans="1:16" ht="12.75">
      <c r="A2" s="94" t="s">
        <v>276</v>
      </c>
      <c r="B2" s="94" t="s">
        <v>277</v>
      </c>
      <c r="C2" s="94" t="s">
        <v>278</v>
      </c>
      <c r="D2" s="95" t="s">
        <v>89</v>
      </c>
      <c r="F2" s="94" t="s">
        <v>276</v>
      </c>
      <c r="G2" s="94" t="s">
        <v>281</v>
      </c>
      <c r="H2" s="95" t="s">
        <v>89</v>
      </c>
      <c r="J2" s="94" t="s">
        <v>276</v>
      </c>
      <c r="K2" s="94" t="s">
        <v>283</v>
      </c>
      <c r="L2" s="95" t="s">
        <v>89</v>
      </c>
      <c r="N2" s="94" t="s">
        <v>276</v>
      </c>
      <c r="O2" s="94" t="s">
        <v>285</v>
      </c>
      <c r="P2" s="95" t="s">
        <v>89</v>
      </c>
    </row>
    <row r="3" spans="1:16" ht="12.75">
      <c r="A3" s="94" t="s">
        <v>191</v>
      </c>
      <c r="B3" s="96" t="s">
        <v>35</v>
      </c>
      <c r="C3" s="96" t="s">
        <v>35</v>
      </c>
      <c r="D3" s="96" t="s">
        <v>35</v>
      </c>
      <c r="F3" s="94" t="s">
        <v>191</v>
      </c>
      <c r="G3" s="96" t="s">
        <v>35</v>
      </c>
      <c r="H3" s="96" t="s">
        <v>35</v>
      </c>
      <c r="J3" s="94" t="s">
        <v>191</v>
      </c>
      <c r="K3" s="95"/>
      <c r="L3" s="95"/>
      <c r="N3" s="94" t="s">
        <v>191</v>
      </c>
      <c r="O3" s="96" t="s">
        <v>35</v>
      </c>
      <c r="P3" s="96" t="s">
        <v>35</v>
      </c>
    </row>
    <row r="4" spans="1:16" ht="12.75">
      <c r="A4" s="94" t="s">
        <v>84</v>
      </c>
      <c r="B4" s="95">
        <v>19420</v>
      </c>
      <c r="C4" s="95">
        <v>62115</v>
      </c>
      <c r="D4" s="95">
        <v>187</v>
      </c>
      <c r="F4" s="94" t="s">
        <v>2</v>
      </c>
      <c r="G4" s="97">
        <v>3859</v>
      </c>
      <c r="H4" s="97">
        <v>21</v>
      </c>
      <c r="J4" s="94" t="s">
        <v>2</v>
      </c>
      <c r="K4" s="97">
        <v>8257</v>
      </c>
      <c r="L4" s="97">
        <v>376</v>
      </c>
      <c r="N4" s="94" t="s">
        <v>63</v>
      </c>
      <c r="O4" s="97">
        <v>12238</v>
      </c>
      <c r="P4" s="97">
        <v>211</v>
      </c>
    </row>
    <row r="5" spans="1:16" ht="12.75">
      <c r="A5" s="94" t="s">
        <v>57</v>
      </c>
      <c r="B5" s="97">
        <v>4265</v>
      </c>
      <c r="C5" s="97">
        <v>4530</v>
      </c>
      <c r="D5" s="97">
        <v>9</v>
      </c>
      <c r="F5" s="94" t="s">
        <v>0</v>
      </c>
      <c r="G5" s="97">
        <v>1495</v>
      </c>
      <c r="H5" s="97">
        <v>7</v>
      </c>
      <c r="J5" s="94" t="s">
        <v>46</v>
      </c>
      <c r="K5" s="97">
        <v>3941</v>
      </c>
      <c r="L5" s="97"/>
      <c r="N5" s="94" t="s">
        <v>64</v>
      </c>
      <c r="O5" s="97">
        <v>5295</v>
      </c>
      <c r="P5" s="97">
        <v>44</v>
      </c>
    </row>
    <row r="6" spans="1:16" ht="12.75">
      <c r="A6" s="94" t="s">
        <v>44</v>
      </c>
      <c r="B6" s="97">
        <v>3392</v>
      </c>
      <c r="C6" s="97">
        <v>2741</v>
      </c>
      <c r="D6" s="97">
        <v>5</v>
      </c>
      <c r="F6" s="94" t="s">
        <v>1</v>
      </c>
      <c r="G6" s="97">
        <v>12457</v>
      </c>
      <c r="H6" s="97">
        <v>75</v>
      </c>
      <c r="J6" s="94" t="s">
        <v>42</v>
      </c>
      <c r="K6" s="97">
        <v>4807</v>
      </c>
      <c r="L6" s="97">
        <v>50</v>
      </c>
      <c r="N6" s="94" t="s">
        <v>65</v>
      </c>
      <c r="O6" s="97">
        <v>6568</v>
      </c>
      <c r="P6" s="97">
        <v>79</v>
      </c>
    </row>
    <row r="7" spans="1:16" ht="12.75">
      <c r="A7" s="94" t="s">
        <v>15</v>
      </c>
      <c r="B7" s="97">
        <v>3053</v>
      </c>
      <c r="C7" s="97">
        <v>10854</v>
      </c>
      <c r="D7" s="97">
        <v>25</v>
      </c>
      <c r="F7" s="94" t="s">
        <v>3</v>
      </c>
      <c r="G7" s="97">
        <v>2380</v>
      </c>
      <c r="H7" s="97">
        <v>16</v>
      </c>
      <c r="J7" s="94" t="s">
        <v>43</v>
      </c>
      <c r="K7" s="97">
        <v>7920</v>
      </c>
      <c r="L7" s="97">
        <v>64</v>
      </c>
      <c r="N7" s="94" t="s">
        <v>33</v>
      </c>
      <c r="O7" s="97">
        <v>63313</v>
      </c>
      <c r="P7" s="97">
        <v>760</v>
      </c>
    </row>
    <row r="8" spans="1:16" ht="12.75">
      <c r="A8" s="94" t="s">
        <v>16</v>
      </c>
      <c r="B8" s="97">
        <v>2010</v>
      </c>
      <c r="C8" s="97">
        <v>3661</v>
      </c>
      <c r="D8" s="97">
        <v>2</v>
      </c>
      <c r="F8" s="94" t="s">
        <v>6</v>
      </c>
      <c r="G8" s="97">
        <v>24697</v>
      </c>
      <c r="H8" s="97">
        <v>255</v>
      </c>
      <c r="J8" s="94" t="s">
        <v>45</v>
      </c>
      <c r="K8" s="97">
        <v>15877</v>
      </c>
      <c r="L8" s="97">
        <v>126</v>
      </c>
      <c r="N8" s="94" t="s">
        <v>66</v>
      </c>
      <c r="O8" s="97">
        <v>4830</v>
      </c>
      <c r="P8" s="97">
        <v>71</v>
      </c>
    </row>
    <row r="9" spans="1:16" ht="12.75">
      <c r="A9" s="94" t="s">
        <v>85</v>
      </c>
      <c r="B9" s="97">
        <v>5511</v>
      </c>
      <c r="C9" s="97">
        <v>8238</v>
      </c>
      <c r="D9" s="97">
        <v>18</v>
      </c>
      <c r="F9" s="94" t="s">
        <v>33</v>
      </c>
      <c r="G9" s="97">
        <v>38888</v>
      </c>
      <c r="H9" s="97">
        <v>546</v>
      </c>
      <c r="J9" s="94" t="s">
        <v>6</v>
      </c>
      <c r="K9" s="97">
        <v>176</v>
      </c>
      <c r="L9" s="97">
        <v>5</v>
      </c>
      <c r="N9" s="94" t="s">
        <v>67</v>
      </c>
      <c r="O9" s="97">
        <v>22922</v>
      </c>
      <c r="P9" s="97">
        <v>289</v>
      </c>
    </row>
    <row r="10" spans="1:16" ht="12.75">
      <c r="A10" s="94" t="s">
        <v>86</v>
      </c>
      <c r="B10" s="97">
        <v>36869</v>
      </c>
      <c r="C10" s="97">
        <v>75659</v>
      </c>
      <c r="D10" s="97">
        <v>142</v>
      </c>
      <c r="F10" s="94" t="s">
        <v>7</v>
      </c>
      <c r="G10" s="97">
        <v>16936</v>
      </c>
      <c r="H10" s="97">
        <v>305</v>
      </c>
      <c r="J10" s="94" t="s">
        <v>59</v>
      </c>
      <c r="K10" s="97">
        <v>5864</v>
      </c>
      <c r="L10" s="97">
        <v>18</v>
      </c>
      <c r="N10" s="94" t="s">
        <v>68</v>
      </c>
      <c r="O10" s="97">
        <v>8236</v>
      </c>
      <c r="P10" s="97">
        <v>106</v>
      </c>
    </row>
    <row r="11" spans="1:16" ht="12.75">
      <c r="A11" s="94" t="s">
        <v>279</v>
      </c>
      <c r="B11" s="97">
        <f>SUM(B4:B10)</f>
        <v>74520</v>
      </c>
      <c r="C11" s="97">
        <f>SUM(C4:C10)</f>
        <v>167798</v>
      </c>
      <c r="D11" s="97">
        <f>SUM(D4:D10)</f>
        <v>388</v>
      </c>
      <c r="F11" s="94" t="s">
        <v>99</v>
      </c>
      <c r="G11" s="97">
        <v>72659</v>
      </c>
      <c r="H11" s="97">
        <v>695</v>
      </c>
      <c r="J11" s="94" t="s">
        <v>49</v>
      </c>
      <c r="K11" s="97">
        <v>8973</v>
      </c>
      <c r="L11" s="97">
        <v>37</v>
      </c>
      <c r="N11" s="94" t="s">
        <v>97</v>
      </c>
      <c r="O11" s="97">
        <v>6630</v>
      </c>
      <c r="P11" s="97">
        <v>61</v>
      </c>
    </row>
    <row r="12" spans="6:16" ht="12.75">
      <c r="F12" s="94" t="s">
        <v>32</v>
      </c>
      <c r="G12" s="97">
        <v>19806</v>
      </c>
      <c r="H12" s="97">
        <v>398</v>
      </c>
      <c r="J12" s="94" t="s">
        <v>50</v>
      </c>
      <c r="K12" s="97">
        <v>7867</v>
      </c>
      <c r="L12" s="97">
        <v>59</v>
      </c>
      <c r="N12" s="94" t="s">
        <v>69</v>
      </c>
      <c r="O12" s="97">
        <v>8541</v>
      </c>
      <c r="P12" s="97">
        <v>67</v>
      </c>
    </row>
    <row r="13" spans="6:16" ht="12.75">
      <c r="F13" s="94" t="s">
        <v>279</v>
      </c>
      <c r="G13" s="97">
        <f>SUM(G4:G12)</f>
        <v>193177</v>
      </c>
      <c r="H13" s="97">
        <f>SUM(H4:H12)</f>
        <v>2318</v>
      </c>
      <c r="J13" s="94" t="s">
        <v>86</v>
      </c>
      <c r="K13" s="97">
        <v>45541</v>
      </c>
      <c r="L13" s="97">
        <v>275</v>
      </c>
      <c r="N13" s="94" t="s">
        <v>70</v>
      </c>
      <c r="O13" s="97">
        <v>7236</v>
      </c>
      <c r="P13" s="97">
        <v>35</v>
      </c>
    </row>
    <row r="14" spans="10:16" ht="12.75">
      <c r="J14" s="94" t="s">
        <v>51</v>
      </c>
      <c r="K14" s="97">
        <v>6764</v>
      </c>
      <c r="L14" s="97">
        <v>65</v>
      </c>
      <c r="N14" s="94" t="s">
        <v>71</v>
      </c>
      <c r="O14" s="97">
        <v>19311</v>
      </c>
      <c r="P14" s="97">
        <v>248</v>
      </c>
    </row>
    <row r="15" spans="10:16" ht="12.75">
      <c r="J15" s="94" t="s">
        <v>7</v>
      </c>
      <c r="K15" s="97">
        <v>56141</v>
      </c>
      <c r="L15" s="97">
        <v>512</v>
      </c>
      <c r="N15" s="94" t="s">
        <v>72</v>
      </c>
      <c r="O15" s="97">
        <v>7678</v>
      </c>
      <c r="P15" s="97">
        <v>25</v>
      </c>
    </row>
    <row r="16" spans="10:16" ht="12.75">
      <c r="J16" s="94" t="s">
        <v>52</v>
      </c>
      <c r="K16" s="97">
        <v>4868</v>
      </c>
      <c r="L16" s="97">
        <v>43</v>
      </c>
      <c r="N16" s="94" t="s">
        <v>279</v>
      </c>
      <c r="O16" s="97">
        <f>SUM(O4:O15)</f>
        <v>172798</v>
      </c>
      <c r="P16" s="97">
        <f>SUM(P4:P15)</f>
        <v>1996</v>
      </c>
    </row>
    <row r="17" spans="10:12" ht="12.75">
      <c r="J17" s="94" t="s">
        <v>53</v>
      </c>
      <c r="K17" s="97">
        <v>8003</v>
      </c>
      <c r="L17" s="97">
        <v>129</v>
      </c>
    </row>
    <row r="18" spans="10:12" ht="12.75">
      <c r="J18" s="94" t="s">
        <v>58</v>
      </c>
      <c r="K18" s="97">
        <v>5765</v>
      </c>
      <c r="L18" s="97">
        <v>28</v>
      </c>
    </row>
    <row r="19" spans="10:12" ht="12.75">
      <c r="J19" s="94" t="s">
        <v>55</v>
      </c>
      <c r="K19" s="97">
        <v>5004</v>
      </c>
      <c r="L19" s="97">
        <v>71</v>
      </c>
    </row>
    <row r="20" spans="10:12" ht="12.75">
      <c r="J20" s="94" t="s">
        <v>56</v>
      </c>
      <c r="K20" s="97">
        <v>5022</v>
      </c>
      <c r="L20" s="97">
        <v>28</v>
      </c>
    </row>
    <row r="21" spans="10:12" ht="12.75">
      <c r="J21" s="94" t="s">
        <v>279</v>
      </c>
      <c r="K21" s="97">
        <f>SUM(K4:K20)</f>
        <v>200790</v>
      </c>
      <c r="L21" s="97">
        <f>SUM(L4:L20)</f>
        <v>1886</v>
      </c>
    </row>
    <row r="23" ht="18.75">
      <c r="B23" s="98" t="s">
        <v>286</v>
      </c>
    </row>
    <row r="25" spans="2:3" ht="15">
      <c r="B25" s="99" t="s">
        <v>191</v>
      </c>
      <c r="C25" s="99" t="s">
        <v>287</v>
      </c>
    </row>
    <row r="26" spans="2:3" ht="12.75">
      <c r="B26" t="s">
        <v>0</v>
      </c>
      <c r="C26">
        <v>167</v>
      </c>
    </row>
    <row r="27" spans="2:3" ht="12.75">
      <c r="B27" t="s">
        <v>48</v>
      </c>
      <c r="C27">
        <v>159</v>
      </c>
    </row>
    <row r="28" spans="2:3" ht="12.75">
      <c r="B28" t="s">
        <v>33</v>
      </c>
      <c r="C28">
        <v>3511</v>
      </c>
    </row>
    <row r="29" spans="2:3" ht="15">
      <c r="B29" s="99" t="s">
        <v>288</v>
      </c>
      <c r="C29" s="99">
        <f>SUM(C26:C28)</f>
        <v>3837</v>
      </c>
    </row>
  </sheetData>
  <sheetProtection/>
  <mergeCells count="4">
    <mergeCell ref="A1:D1"/>
    <mergeCell ref="F1:H1"/>
    <mergeCell ref="J1:L1"/>
    <mergeCell ref="N1:P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05"/>
  <sheetViews>
    <sheetView zoomScalePageLayoutView="0" workbookViewId="0" topLeftCell="A78">
      <selection activeCell="I24" sqref="I24"/>
    </sheetView>
  </sheetViews>
  <sheetFormatPr defaultColWidth="9.140625" defaultRowHeight="12.75"/>
  <cols>
    <col min="1" max="1" width="13.57421875" style="0" customWidth="1"/>
    <col min="2" max="2" width="23.421875" style="0" customWidth="1"/>
    <col min="3" max="3" width="19.57421875" style="0" customWidth="1"/>
  </cols>
  <sheetData>
    <row r="2" ht="12.75">
      <c r="B2" s="9" t="s">
        <v>83</v>
      </c>
    </row>
    <row r="3" ht="12.75">
      <c r="B3" s="6" t="s">
        <v>87</v>
      </c>
    </row>
    <row r="4" spans="1:2" ht="12.75">
      <c r="A4" t="s">
        <v>84</v>
      </c>
      <c r="B4">
        <v>11572</v>
      </c>
    </row>
    <row r="5" spans="1:2" ht="12.75">
      <c r="A5" t="s">
        <v>85</v>
      </c>
      <c r="B5">
        <v>3643</v>
      </c>
    </row>
    <row r="6" spans="1:2" ht="12.75">
      <c r="A6" t="s">
        <v>86</v>
      </c>
      <c r="B6" s="1">
        <v>52672</v>
      </c>
    </row>
    <row r="7" ht="12.75">
      <c r="B7" s="2">
        <f>SUM(B4:B6)</f>
        <v>67887</v>
      </c>
    </row>
    <row r="9" spans="2:4" ht="12.75">
      <c r="B9" s="2" t="s">
        <v>11</v>
      </c>
      <c r="C9" s="7"/>
      <c r="D9" s="7"/>
    </row>
    <row r="10" spans="2:5" ht="12.75">
      <c r="B10" s="7" t="s">
        <v>88</v>
      </c>
      <c r="C10" s="6" t="s">
        <v>116</v>
      </c>
      <c r="D10" s="6" t="s">
        <v>89</v>
      </c>
      <c r="E10" s="7"/>
    </row>
    <row r="11" spans="1:5" ht="12.75">
      <c r="A11" t="s">
        <v>12</v>
      </c>
      <c r="B11">
        <v>4549</v>
      </c>
      <c r="C11">
        <v>1645</v>
      </c>
      <c r="E11" t="s">
        <v>35</v>
      </c>
    </row>
    <row r="12" spans="1:5" ht="12.75">
      <c r="A12" t="s">
        <v>13</v>
      </c>
      <c r="B12">
        <v>5591</v>
      </c>
      <c r="C12">
        <v>1849</v>
      </c>
      <c r="E12" t="s">
        <v>35</v>
      </c>
    </row>
    <row r="13" spans="1:3" ht="12.75">
      <c r="A13" t="s">
        <v>27</v>
      </c>
      <c r="B13">
        <v>2589</v>
      </c>
      <c r="C13">
        <v>997</v>
      </c>
    </row>
    <row r="14" spans="1:3" ht="12.75">
      <c r="A14" t="s">
        <v>14</v>
      </c>
      <c r="B14">
        <v>6708</v>
      </c>
      <c r="C14">
        <v>3161</v>
      </c>
    </row>
    <row r="15" spans="1:3" ht="12.75">
      <c r="A15" t="s">
        <v>15</v>
      </c>
      <c r="B15">
        <v>5852</v>
      </c>
      <c r="C15">
        <v>3284</v>
      </c>
    </row>
    <row r="16" spans="1:3" ht="12.75">
      <c r="A16" t="s">
        <v>16</v>
      </c>
      <c r="B16">
        <v>2959</v>
      </c>
      <c r="C16">
        <v>716</v>
      </c>
    </row>
    <row r="17" spans="1:4" ht="12.75">
      <c r="A17" t="s">
        <v>17</v>
      </c>
      <c r="B17">
        <v>5506</v>
      </c>
      <c r="C17">
        <v>3795</v>
      </c>
      <c r="D17">
        <v>1</v>
      </c>
    </row>
    <row r="18" spans="1:4" ht="12.75">
      <c r="A18" t="s">
        <v>18</v>
      </c>
      <c r="B18">
        <v>4335</v>
      </c>
      <c r="C18">
        <v>1694</v>
      </c>
      <c r="D18">
        <v>1</v>
      </c>
    </row>
    <row r="19" spans="1:3" ht="12.75">
      <c r="A19" t="s">
        <v>19</v>
      </c>
      <c r="B19">
        <v>2757</v>
      </c>
      <c r="C19">
        <v>1422</v>
      </c>
    </row>
    <row r="20" spans="1:4" ht="12.75">
      <c r="A20" t="s">
        <v>20</v>
      </c>
      <c r="B20">
        <v>15615</v>
      </c>
      <c r="C20">
        <v>7318</v>
      </c>
      <c r="D20">
        <v>2</v>
      </c>
    </row>
    <row r="21" spans="1:4" ht="12.75">
      <c r="A21" t="s">
        <v>21</v>
      </c>
      <c r="B21">
        <v>9870</v>
      </c>
      <c r="C21">
        <v>6370</v>
      </c>
      <c r="D21">
        <v>1</v>
      </c>
    </row>
    <row r="22" spans="1:3" ht="12.75">
      <c r="A22" t="s">
        <v>22</v>
      </c>
      <c r="B22">
        <v>4911</v>
      </c>
      <c r="C22">
        <v>1289</v>
      </c>
    </row>
    <row r="23" spans="1:4" ht="12.75">
      <c r="A23" t="s">
        <v>23</v>
      </c>
      <c r="B23" s="1">
        <v>6368</v>
      </c>
      <c r="C23" s="1">
        <v>2999</v>
      </c>
      <c r="D23" s="1"/>
    </row>
    <row r="24" spans="1:4" ht="12.75">
      <c r="A24" t="s">
        <v>28</v>
      </c>
      <c r="B24" s="2">
        <f>SUM(B11:B23)</f>
        <v>77610</v>
      </c>
      <c r="C24">
        <f>SUM(C11:C23)</f>
        <v>36539</v>
      </c>
      <c r="D24">
        <f>SUM(D11:D23)</f>
        <v>5</v>
      </c>
    </row>
    <row r="26" spans="2:9" ht="12.75">
      <c r="B26" s="2" t="s">
        <v>10</v>
      </c>
      <c r="C26" s="7"/>
      <c r="D26" s="7"/>
      <c r="I26" t="s">
        <v>35</v>
      </c>
    </row>
    <row r="27" spans="2:4" ht="12.75">
      <c r="B27" s="6" t="s">
        <v>90</v>
      </c>
      <c r="C27" s="6" t="s">
        <v>117</v>
      </c>
      <c r="D27" s="6" t="s">
        <v>89</v>
      </c>
    </row>
    <row r="28" spans="1:3" ht="12.75">
      <c r="A28" t="s">
        <v>2</v>
      </c>
      <c r="B28">
        <v>5718</v>
      </c>
      <c r="C28">
        <v>3523</v>
      </c>
    </row>
    <row r="29" spans="1:3" ht="12.75">
      <c r="A29" t="s">
        <v>0</v>
      </c>
      <c r="B29">
        <v>3008</v>
      </c>
      <c r="C29">
        <v>1277</v>
      </c>
    </row>
    <row r="30" spans="1:3" ht="12.75">
      <c r="A30" t="s">
        <v>4</v>
      </c>
      <c r="B30">
        <v>14172</v>
      </c>
      <c r="C30">
        <v>11947</v>
      </c>
    </row>
    <row r="31" spans="1:3" ht="12.75">
      <c r="A31" t="s">
        <v>1</v>
      </c>
      <c r="B31">
        <v>5855</v>
      </c>
      <c r="C31">
        <v>4538</v>
      </c>
    </row>
    <row r="32" spans="1:4" ht="12.75">
      <c r="A32" t="s">
        <v>5</v>
      </c>
      <c r="B32">
        <v>1535</v>
      </c>
      <c r="C32">
        <v>1297</v>
      </c>
      <c r="D32">
        <v>1</v>
      </c>
    </row>
    <row r="33" spans="1:3" ht="12.75">
      <c r="A33" t="s">
        <v>3</v>
      </c>
      <c r="B33">
        <v>2354</v>
      </c>
      <c r="C33">
        <v>1229</v>
      </c>
    </row>
    <row r="34" spans="1:3" ht="12.75">
      <c r="A34" t="s">
        <v>6</v>
      </c>
      <c r="B34">
        <v>8415</v>
      </c>
      <c r="C34">
        <v>4816</v>
      </c>
    </row>
    <row r="35" spans="1:4" ht="12.75">
      <c r="A35" t="s">
        <v>7</v>
      </c>
      <c r="B35">
        <v>20253</v>
      </c>
      <c r="C35">
        <v>6836</v>
      </c>
      <c r="D35">
        <v>1</v>
      </c>
    </row>
    <row r="36" spans="1:3" ht="12.75">
      <c r="A36" t="s">
        <v>8</v>
      </c>
      <c r="B36">
        <v>3412</v>
      </c>
      <c r="C36">
        <v>6348</v>
      </c>
    </row>
    <row r="37" spans="1:3" ht="12.75">
      <c r="A37" t="s">
        <v>9</v>
      </c>
      <c r="B37">
        <v>5054</v>
      </c>
      <c r="C37">
        <v>13653</v>
      </c>
    </row>
    <row r="38" spans="1:4" ht="12.75">
      <c r="A38" t="s">
        <v>32</v>
      </c>
      <c r="B38" s="1">
        <v>8970</v>
      </c>
      <c r="C38" s="1">
        <v>2096</v>
      </c>
      <c r="D38" s="1"/>
    </row>
    <row r="39" spans="1:4" ht="12.75">
      <c r="A39" t="s">
        <v>28</v>
      </c>
      <c r="B39" s="2">
        <f>SUM(B28:B38)</f>
        <v>78746</v>
      </c>
      <c r="C39">
        <f>SUM(C28:C38)</f>
        <v>57560</v>
      </c>
      <c r="D39">
        <f>SUM(D28:D38)</f>
        <v>2</v>
      </c>
    </row>
    <row r="41" spans="2:3" ht="12.75">
      <c r="B41" s="2" t="s">
        <v>36</v>
      </c>
      <c r="C41" s="2"/>
    </row>
    <row r="42" spans="1:4" ht="12.75">
      <c r="A42" t="s">
        <v>35</v>
      </c>
      <c r="B42" s="6" t="s">
        <v>91</v>
      </c>
      <c r="C42" s="6"/>
      <c r="D42" s="8"/>
    </row>
    <row r="43" spans="1:2" ht="12.75">
      <c r="A43" t="s">
        <v>33</v>
      </c>
      <c r="B43" s="2">
        <v>109020</v>
      </c>
    </row>
    <row r="45" ht="12.75">
      <c r="B45" s="2" t="s">
        <v>39</v>
      </c>
    </row>
    <row r="46" spans="2:4" ht="12.75">
      <c r="B46" s="6" t="s">
        <v>92</v>
      </c>
      <c r="D46" s="6" t="s">
        <v>89</v>
      </c>
    </row>
    <row r="47" spans="1:2" ht="12.75">
      <c r="A47" t="s">
        <v>46</v>
      </c>
      <c r="B47">
        <v>2792</v>
      </c>
    </row>
    <row r="48" spans="1:2" ht="12.75">
      <c r="A48" t="s">
        <v>57</v>
      </c>
      <c r="B48">
        <v>3696</v>
      </c>
    </row>
    <row r="49" spans="1:2" ht="12.75">
      <c r="A49" t="s">
        <v>42</v>
      </c>
      <c r="B49">
        <v>2946</v>
      </c>
    </row>
    <row r="50" spans="1:2" ht="12.75">
      <c r="A50" t="s">
        <v>43</v>
      </c>
      <c r="B50">
        <v>4196</v>
      </c>
    </row>
    <row r="51" spans="1:2" ht="12.75">
      <c r="A51" t="s">
        <v>44</v>
      </c>
      <c r="B51">
        <v>2703</v>
      </c>
    </row>
    <row r="52" spans="1:2" ht="12.75">
      <c r="A52" t="s">
        <v>45</v>
      </c>
      <c r="B52">
        <v>11176</v>
      </c>
    </row>
    <row r="53" spans="1:2" ht="12.75">
      <c r="A53" t="s">
        <v>47</v>
      </c>
      <c r="B53">
        <v>3506</v>
      </c>
    </row>
    <row r="54" spans="1:4" ht="12.75">
      <c r="A54" t="s">
        <v>48</v>
      </c>
      <c r="B54">
        <v>2823</v>
      </c>
      <c r="D54">
        <v>1</v>
      </c>
    </row>
    <row r="55" spans="1:2" ht="12.75">
      <c r="A55" t="s">
        <v>59</v>
      </c>
      <c r="B55">
        <v>3414</v>
      </c>
    </row>
    <row r="56" spans="1:2" ht="12.75">
      <c r="A56" t="s">
        <v>49</v>
      </c>
      <c r="B56">
        <v>5975</v>
      </c>
    </row>
    <row r="57" spans="1:2" ht="12.75">
      <c r="A57" t="s">
        <v>50</v>
      </c>
      <c r="B57">
        <v>5095</v>
      </c>
    </row>
    <row r="58" spans="1:2" ht="12.75">
      <c r="A58" t="s">
        <v>51</v>
      </c>
      <c r="B58">
        <v>3790</v>
      </c>
    </row>
    <row r="59" spans="1:4" ht="12.75">
      <c r="A59" t="s">
        <v>7</v>
      </c>
      <c r="B59">
        <v>24953</v>
      </c>
      <c r="D59">
        <v>1</v>
      </c>
    </row>
    <row r="60" spans="1:4" ht="12.75">
      <c r="A60" t="s">
        <v>52</v>
      </c>
      <c r="B60">
        <v>3477</v>
      </c>
      <c r="D60">
        <v>3</v>
      </c>
    </row>
    <row r="61" spans="1:4" ht="12.75">
      <c r="A61" t="s">
        <v>54</v>
      </c>
      <c r="B61">
        <v>4516</v>
      </c>
      <c r="D61">
        <v>25</v>
      </c>
    </row>
    <row r="62" spans="1:4" ht="12.75">
      <c r="A62" t="s">
        <v>53</v>
      </c>
      <c r="B62">
        <v>4049</v>
      </c>
      <c r="D62">
        <v>1</v>
      </c>
    </row>
    <row r="63" spans="1:2" ht="12.75">
      <c r="A63" t="s">
        <v>58</v>
      </c>
      <c r="B63">
        <v>4469</v>
      </c>
    </row>
    <row r="64" spans="1:2" ht="12.75">
      <c r="A64" t="s">
        <v>55</v>
      </c>
      <c r="B64">
        <v>4132</v>
      </c>
    </row>
    <row r="65" spans="1:2" ht="12.75">
      <c r="A65" t="s">
        <v>56</v>
      </c>
      <c r="B65" s="1">
        <v>3747</v>
      </c>
    </row>
    <row r="66" spans="1:4" ht="12.75">
      <c r="A66" t="s">
        <v>28</v>
      </c>
      <c r="B66" s="2">
        <f>SUM(B47:B65)</f>
        <v>101455</v>
      </c>
      <c r="D66">
        <f>SUM(D53:D65)</f>
        <v>31</v>
      </c>
    </row>
    <row r="68" ht="12.75">
      <c r="B68" s="2" t="s">
        <v>93</v>
      </c>
    </row>
    <row r="69" spans="2:3" ht="12.75">
      <c r="B69" s="6" t="s">
        <v>94</v>
      </c>
      <c r="C69" s="6" t="s">
        <v>115</v>
      </c>
    </row>
    <row r="70" spans="1:3" ht="12.75">
      <c r="A70" t="s">
        <v>95</v>
      </c>
      <c r="B70">
        <v>5365</v>
      </c>
      <c r="C70">
        <v>4834</v>
      </c>
    </row>
    <row r="71" spans="1:3" ht="12.75">
      <c r="A71" t="s">
        <v>96</v>
      </c>
      <c r="B71">
        <v>11255</v>
      </c>
      <c r="C71">
        <v>9360</v>
      </c>
    </row>
    <row r="72" spans="1:3" ht="12.75">
      <c r="A72" t="s">
        <v>33</v>
      </c>
      <c r="B72">
        <v>20978</v>
      </c>
      <c r="C72">
        <v>51756</v>
      </c>
    </row>
    <row r="73" spans="1:3" ht="12.75">
      <c r="A73" t="s">
        <v>97</v>
      </c>
      <c r="B73">
        <v>7395</v>
      </c>
      <c r="C73">
        <v>2956</v>
      </c>
    </row>
    <row r="74" spans="1:3" ht="12.75">
      <c r="A74" t="s">
        <v>98</v>
      </c>
      <c r="B74">
        <v>17769</v>
      </c>
      <c r="C74">
        <v>10122</v>
      </c>
    </row>
    <row r="75" spans="1:3" ht="12.75">
      <c r="A75" t="s">
        <v>99</v>
      </c>
      <c r="B75" s="1">
        <v>8789</v>
      </c>
      <c r="C75" s="1">
        <v>16010</v>
      </c>
    </row>
    <row r="76" spans="1:3" ht="12.75">
      <c r="A76" t="s">
        <v>28</v>
      </c>
      <c r="B76">
        <f>SUM(B70:B75)</f>
        <v>71551</v>
      </c>
      <c r="C76" s="2">
        <f>SUM(C70:C75)</f>
        <v>95038</v>
      </c>
    </row>
    <row r="82" ht="12.75">
      <c r="B82" s="2" t="s">
        <v>60</v>
      </c>
    </row>
    <row r="83" spans="2:4" ht="12.75">
      <c r="B83" s="6" t="s">
        <v>100</v>
      </c>
      <c r="C83" s="2"/>
      <c r="D83" s="8" t="s">
        <v>89</v>
      </c>
    </row>
    <row r="84" spans="1:4" ht="12.75">
      <c r="A84" t="s">
        <v>63</v>
      </c>
      <c r="B84">
        <v>11046</v>
      </c>
      <c r="D84">
        <v>1</v>
      </c>
    </row>
    <row r="85" spans="1:2" ht="12.75">
      <c r="A85" t="s">
        <v>64</v>
      </c>
      <c r="B85">
        <v>3967</v>
      </c>
    </row>
    <row r="86" spans="1:2" ht="12.75">
      <c r="A86" t="s">
        <v>65</v>
      </c>
      <c r="B86">
        <v>4610</v>
      </c>
    </row>
    <row r="87" spans="1:2" ht="12.75">
      <c r="A87" t="s">
        <v>48</v>
      </c>
      <c r="B87">
        <v>768</v>
      </c>
    </row>
    <row r="88" spans="1:2" ht="12.75">
      <c r="A88" t="s">
        <v>66</v>
      </c>
      <c r="B88">
        <v>2320</v>
      </c>
    </row>
    <row r="89" spans="1:2" ht="12.75">
      <c r="A89" t="s">
        <v>67</v>
      </c>
      <c r="B89">
        <v>13761</v>
      </c>
    </row>
    <row r="90" spans="1:2" ht="12.75">
      <c r="A90" t="s">
        <v>68</v>
      </c>
      <c r="B90">
        <v>4983</v>
      </c>
    </row>
    <row r="91" spans="1:3" ht="12.75">
      <c r="A91" t="s">
        <v>69</v>
      </c>
      <c r="B91">
        <v>5804</v>
      </c>
      <c r="C91" t="s">
        <v>35</v>
      </c>
    </row>
    <row r="92" spans="1:2" ht="12.75">
      <c r="A92" t="s">
        <v>70</v>
      </c>
      <c r="B92">
        <v>25081</v>
      </c>
    </row>
    <row r="93" spans="1:4" ht="12.75">
      <c r="A93" t="s">
        <v>71</v>
      </c>
      <c r="B93">
        <v>10958</v>
      </c>
      <c r="D93">
        <v>1</v>
      </c>
    </row>
    <row r="94" spans="1:2" ht="12.75">
      <c r="A94" t="s">
        <v>72</v>
      </c>
      <c r="B94" s="1">
        <v>4301</v>
      </c>
    </row>
    <row r="95" spans="1:4" ht="12.75">
      <c r="A95" t="s">
        <v>28</v>
      </c>
      <c r="B95" s="2">
        <f>SUM(B84:B94)</f>
        <v>87599</v>
      </c>
      <c r="D95" s="2">
        <f>SUM(D84:D94)</f>
        <v>2</v>
      </c>
    </row>
    <row r="97" ht="12.75">
      <c r="B97" s="2" t="s">
        <v>73</v>
      </c>
    </row>
    <row r="98" ht="12.75">
      <c r="B98" s="6" t="s">
        <v>101</v>
      </c>
    </row>
    <row r="99" spans="1:2" ht="12.75">
      <c r="A99" t="s">
        <v>76</v>
      </c>
      <c r="B99">
        <v>4171</v>
      </c>
    </row>
    <row r="100" spans="1:2" ht="12.75">
      <c r="A100" t="s">
        <v>78</v>
      </c>
      <c r="B100">
        <v>9395</v>
      </c>
    </row>
    <row r="101" spans="1:2" ht="12.75">
      <c r="A101" t="s">
        <v>77</v>
      </c>
      <c r="B101">
        <v>19485</v>
      </c>
    </row>
    <row r="102" spans="1:2" ht="12.75">
      <c r="A102" t="s">
        <v>79</v>
      </c>
      <c r="B102">
        <v>5997</v>
      </c>
    </row>
    <row r="103" spans="1:2" ht="12.75">
      <c r="A103" t="s">
        <v>80</v>
      </c>
      <c r="B103">
        <v>37854</v>
      </c>
    </row>
    <row r="104" spans="1:2" ht="12.75">
      <c r="A104" t="s">
        <v>81</v>
      </c>
      <c r="B104" s="1">
        <v>7415</v>
      </c>
    </row>
    <row r="105" spans="1:2" ht="12.75">
      <c r="A105" t="s">
        <v>28</v>
      </c>
      <c r="B105" s="2">
        <f>SUM(B99:B104)</f>
        <v>84317</v>
      </c>
    </row>
  </sheetData>
  <sheetProtection/>
  <printOptions/>
  <pageMargins left="0.75" right="0.75" top="0.75" bottom="0.75" header="0.25" footer="0.5"/>
  <pageSetup horizontalDpi="600" verticalDpi="600" orientation="landscape" r:id="rId1"/>
  <headerFooter alignWithMargins="0">
    <oddHeader>&amp;C&amp;"Arial,Bold"&amp;11State Board of Education
 &amp;R&amp;"Arial,Bold"&amp;11General Election
November 4, 1986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28">
      <selection activeCell="E29" sqref="E29"/>
    </sheetView>
  </sheetViews>
  <sheetFormatPr defaultColWidth="9.140625" defaultRowHeight="12.75"/>
  <cols>
    <col min="1" max="1" width="17.28125" style="0" customWidth="1"/>
    <col min="2" max="2" width="17.57421875" style="0" customWidth="1"/>
    <col min="3" max="3" width="21.28125" style="0" customWidth="1"/>
    <col min="4" max="4" width="22.57421875" style="0" customWidth="1"/>
  </cols>
  <sheetData>
    <row r="1" ht="12.75">
      <c r="B1" s="2" t="s">
        <v>11</v>
      </c>
    </row>
    <row r="2" spans="2:4" ht="12.75">
      <c r="B2" s="6" t="s">
        <v>102</v>
      </c>
      <c r="C2" s="6" t="s">
        <v>103</v>
      </c>
      <c r="D2" s="6"/>
    </row>
    <row r="3" spans="1:3" ht="12.75">
      <c r="A3" t="s">
        <v>12</v>
      </c>
      <c r="B3">
        <v>827</v>
      </c>
      <c r="C3">
        <v>3028</v>
      </c>
    </row>
    <row r="4" spans="1:3" ht="12.75">
      <c r="A4" t="s">
        <v>13</v>
      </c>
      <c r="B4">
        <v>532</v>
      </c>
      <c r="C4">
        <v>1684</v>
      </c>
    </row>
    <row r="5" spans="1:3" ht="12.75">
      <c r="A5" t="s">
        <v>27</v>
      </c>
      <c r="B5">
        <v>1444</v>
      </c>
      <c r="C5">
        <v>4172</v>
      </c>
    </row>
    <row r="6" spans="1:3" ht="12.75">
      <c r="A6" t="s">
        <v>14</v>
      </c>
      <c r="B6">
        <v>1281</v>
      </c>
      <c r="C6">
        <v>5041</v>
      </c>
    </row>
    <row r="7" spans="1:3" ht="12.75">
      <c r="A7" t="s">
        <v>15</v>
      </c>
      <c r="B7">
        <v>1059</v>
      </c>
      <c r="C7">
        <v>4857</v>
      </c>
    </row>
    <row r="8" spans="1:3" ht="12.75">
      <c r="A8" t="s">
        <v>16</v>
      </c>
      <c r="B8">
        <v>476</v>
      </c>
      <c r="C8">
        <v>2513</v>
      </c>
    </row>
    <row r="9" spans="1:3" ht="12.75">
      <c r="A9" t="s">
        <v>17</v>
      </c>
      <c r="B9">
        <v>961</v>
      </c>
      <c r="C9">
        <v>3975</v>
      </c>
    </row>
    <row r="10" spans="1:3" ht="12.75">
      <c r="A10" t="s">
        <v>18</v>
      </c>
      <c r="B10">
        <v>805</v>
      </c>
      <c r="C10">
        <v>3208</v>
      </c>
    </row>
    <row r="11" spans="1:3" ht="12.75">
      <c r="A11" t="s">
        <v>19</v>
      </c>
      <c r="B11">
        <v>828</v>
      </c>
      <c r="C11">
        <v>3140</v>
      </c>
    </row>
    <row r="12" spans="1:3" ht="12.75">
      <c r="A12" t="s">
        <v>20</v>
      </c>
      <c r="B12">
        <v>2063</v>
      </c>
      <c r="C12">
        <v>9297</v>
      </c>
    </row>
    <row r="13" spans="1:3" ht="12.75">
      <c r="A13" t="s">
        <v>21</v>
      </c>
      <c r="B13">
        <v>2334</v>
      </c>
      <c r="C13">
        <v>4999</v>
      </c>
    </row>
    <row r="14" spans="1:3" ht="12.75">
      <c r="A14" t="s">
        <v>22</v>
      </c>
      <c r="B14">
        <v>738</v>
      </c>
      <c r="C14">
        <v>1871</v>
      </c>
    </row>
    <row r="15" spans="1:4" ht="12.75">
      <c r="A15" t="s">
        <v>23</v>
      </c>
      <c r="B15" s="1">
        <v>1793</v>
      </c>
      <c r="C15" s="1">
        <v>5702</v>
      </c>
      <c r="D15" s="1"/>
    </row>
    <row r="16" spans="1:4" ht="12.75">
      <c r="A16" t="s">
        <v>28</v>
      </c>
      <c r="B16" s="3">
        <f>SUM(B3:B15)</f>
        <v>15141</v>
      </c>
      <c r="C16" s="2">
        <f>SUM(C3:C15)</f>
        <v>53487</v>
      </c>
      <c r="D16" s="2" t="s">
        <v>35</v>
      </c>
    </row>
    <row r="17" spans="2:4" ht="12.75">
      <c r="B17" s="3"/>
      <c r="C17" s="2"/>
      <c r="D17" s="2"/>
    </row>
    <row r="18" spans="2:4" ht="12.75">
      <c r="B18" s="3"/>
      <c r="C18" s="2"/>
      <c r="D18" s="2"/>
    </row>
    <row r="19" spans="2:4" ht="12.75">
      <c r="B19" s="3"/>
      <c r="C19" s="2"/>
      <c r="D19" s="2"/>
    </row>
    <row r="20" spans="2:4" ht="12.75">
      <c r="B20" s="3"/>
      <c r="C20" s="2"/>
      <c r="D20" s="2"/>
    </row>
    <row r="21" spans="2:4" ht="12.75">
      <c r="B21" s="3"/>
      <c r="C21" s="2"/>
      <c r="D21" s="2"/>
    </row>
    <row r="23" spans="2:3" ht="12.75">
      <c r="B23" s="2" t="s">
        <v>10</v>
      </c>
      <c r="C23" s="2"/>
    </row>
    <row r="24" spans="2:4" ht="12.75">
      <c r="B24" s="6" t="s">
        <v>104</v>
      </c>
      <c r="C24" s="6" t="s">
        <v>105</v>
      </c>
      <c r="D24" s="6"/>
    </row>
    <row r="25" spans="1:3" ht="12.75">
      <c r="A25" t="s">
        <v>2</v>
      </c>
      <c r="B25">
        <v>3497</v>
      </c>
      <c r="C25">
        <v>1728</v>
      </c>
    </row>
    <row r="26" spans="1:3" ht="12.75">
      <c r="A26" t="s">
        <v>0</v>
      </c>
      <c r="B26">
        <v>2184</v>
      </c>
      <c r="C26">
        <v>918</v>
      </c>
    </row>
    <row r="27" spans="1:3" ht="12.75">
      <c r="A27" t="s">
        <v>4</v>
      </c>
      <c r="B27">
        <v>4549</v>
      </c>
      <c r="C27">
        <v>8221</v>
      </c>
    </row>
    <row r="28" spans="1:3" ht="12.75">
      <c r="A28" t="s">
        <v>1</v>
      </c>
      <c r="B28">
        <v>4178</v>
      </c>
      <c r="C28">
        <v>2006</v>
      </c>
    </row>
    <row r="29" spans="1:3" ht="12.75">
      <c r="A29" t="s">
        <v>5</v>
      </c>
      <c r="B29">
        <v>1136</v>
      </c>
      <c r="C29">
        <v>1935</v>
      </c>
    </row>
    <row r="30" spans="1:3" ht="12.75">
      <c r="A30" t="s">
        <v>3</v>
      </c>
      <c r="B30">
        <v>1252</v>
      </c>
      <c r="C30">
        <v>1167</v>
      </c>
    </row>
    <row r="31" spans="1:3" ht="12.75">
      <c r="A31" t="s">
        <v>6</v>
      </c>
      <c r="B31">
        <v>3191</v>
      </c>
      <c r="C31">
        <v>1986</v>
      </c>
    </row>
    <row r="32" spans="1:3" ht="12.75">
      <c r="A32" t="s">
        <v>7</v>
      </c>
      <c r="B32">
        <v>1189</v>
      </c>
      <c r="C32">
        <v>1308</v>
      </c>
    </row>
    <row r="33" spans="1:3" ht="12.75">
      <c r="A33" t="s">
        <v>8</v>
      </c>
      <c r="B33">
        <v>3341</v>
      </c>
      <c r="C33">
        <v>3074</v>
      </c>
    </row>
    <row r="34" spans="1:4" ht="12.75">
      <c r="A34" t="s">
        <v>9</v>
      </c>
      <c r="B34" s="4">
        <v>6148</v>
      </c>
      <c r="C34" s="4">
        <v>1872</v>
      </c>
      <c r="D34" s="4"/>
    </row>
    <row r="35" spans="1:4" ht="12.75">
      <c r="A35" t="s">
        <v>32</v>
      </c>
      <c r="B35" s="1">
        <v>8520</v>
      </c>
      <c r="C35" s="1">
        <v>5470</v>
      </c>
      <c r="D35" s="1"/>
    </row>
    <row r="36" spans="1:4" ht="12.75">
      <c r="A36" t="s">
        <v>28</v>
      </c>
      <c r="B36" s="2">
        <f>SUM(B25:B35)</f>
        <v>39185</v>
      </c>
      <c r="C36">
        <f>SUM(C25:C35)</f>
        <v>29685</v>
      </c>
      <c r="D36" s="2" t="s">
        <v>35</v>
      </c>
    </row>
    <row r="38" spans="2:3" ht="12.75">
      <c r="B38" s="2" t="s">
        <v>60</v>
      </c>
      <c r="C38" s="2"/>
    </row>
    <row r="39" spans="2:4" ht="12.75">
      <c r="B39" s="6" t="s">
        <v>106</v>
      </c>
      <c r="C39" s="6" t="s">
        <v>107</v>
      </c>
      <c r="D39" s="6" t="s">
        <v>61</v>
      </c>
    </row>
    <row r="40" spans="1:4" ht="12.75">
      <c r="A40" t="s">
        <v>63</v>
      </c>
      <c r="B40">
        <v>3522</v>
      </c>
      <c r="C40">
        <v>1050</v>
      </c>
      <c r="D40">
        <v>1991</v>
      </c>
    </row>
    <row r="41" spans="1:4" ht="12.75">
      <c r="A41" t="s">
        <v>64</v>
      </c>
      <c r="B41">
        <v>2272</v>
      </c>
      <c r="C41">
        <v>649</v>
      </c>
      <c r="D41">
        <v>2124</v>
      </c>
    </row>
    <row r="42" spans="1:4" ht="12.75">
      <c r="A42" t="s">
        <v>65</v>
      </c>
      <c r="B42">
        <v>1982</v>
      </c>
      <c r="C42">
        <v>842</v>
      </c>
      <c r="D42">
        <v>2264</v>
      </c>
    </row>
    <row r="43" spans="1:4" ht="12.75">
      <c r="A43" t="s">
        <v>48</v>
      </c>
      <c r="B43">
        <v>43</v>
      </c>
      <c r="C43">
        <v>31</v>
      </c>
      <c r="D43">
        <v>747</v>
      </c>
    </row>
    <row r="44" spans="1:4" ht="12.75">
      <c r="A44" t="s">
        <v>66</v>
      </c>
      <c r="B44">
        <v>1317</v>
      </c>
      <c r="C44">
        <v>1010</v>
      </c>
      <c r="D44">
        <v>1657</v>
      </c>
    </row>
    <row r="45" spans="1:4" ht="12.75">
      <c r="A45" t="s">
        <v>67</v>
      </c>
      <c r="B45">
        <v>7758</v>
      </c>
      <c r="C45">
        <v>1596</v>
      </c>
      <c r="D45">
        <v>2332</v>
      </c>
    </row>
    <row r="46" spans="1:4" ht="12.75">
      <c r="A46" t="s">
        <v>68</v>
      </c>
      <c r="B46">
        <v>2177</v>
      </c>
      <c r="C46">
        <v>715</v>
      </c>
      <c r="D46">
        <v>1963</v>
      </c>
    </row>
    <row r="47" spans="1:4" ht="12.75">
      <c r="A47" t="s">
        <v>69</v>
      </c>
      <c r="B47">
        <v>2759</v>
      </c>
      <c r="C47">
        <v>2428</v>
      </c>
      <c r="D47">
        <v>2667</v>
      </c>
    </row>
    <row r="48" spans="1:4" ht="12.75">
      <c r="A48" t="s">
        <v>70</v>
      </c>
      <c r="B48">
        <v>2935</v>
      </c>
      <c r="C48">
        <v>1402</v>
      </c>
      <c r="D48">
        <v>15070</v>
      </c>
    </row>
    <row r="49" spans="1:4" ht="12.75">
      <c r="A49" t="s">
        <v>71</v>
      </c>
      <c r="B49">
        <v>4494</v>
      </c>
      <c r="C49">
        <v>2332</v>
      </c>
      <c r="D49">
        <v>3850</v>
      </c>
    </row>
    <row r="50" spans="1:4" ht="12.75">
      <c r="A50" t="s">
        <v>72</v>
      </c>
      <c r="B50" s="1">
        <v>636</v>
      </c>
      <c r="C50" s="1">
        <v>650</v>
      </c>
      <c r="D50" s="1">
        <v>483</v>
      </c>
    </row>
    <row r="51" spans="1:4" ht="12.75">
      <c r="A51" t="s">
        <v>28</v>
      </c>
      <c r="B51" s="2">
        <f>SUM(B40:B50)</f>
        <v>29895</v>
      </c>
      <c r="C51">
        <f>SUM(C40:C50)</f>
        <v>12705</v>
      </c>
      <c r="D51" s="2">
        <f>SUM(D40:D50)</f>
        <v>35148</v>
      </c>
    </row>
  </sheetData>
  <sheetProtection/>
  <printOptions/>
  <pageMargins left="0.75" right="0.75" top="0.75" bottom="0.75" header="0.25" footer="0.5"/>
  <pageSetup horizontalDpi="600" verticalDpi="600" orientation="portrait" r:id="rId1"/>
  <headerFooter alignWithMargins="0">
    <oddHeader>&amp;C&amp;"Arial,Bold"&amp;11State Board of Education&amp;R&amp;"Arial,Bold"&amp;11Democratic Primary
June 5, 1990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C16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13.8515625" style="0" customWidth="1"/>
    <col min="2" max="2" width="16.57421875" style="0" customWidth="1"/>
    <col min="3" max="3" width="17.421875" style="0" customWidth="1"/>
  </cols>
  <sheetData>
    <row r="3" ht="12.75">
      <c r="B3" s="2" t="s">
        <v>60</v>
      </c>
    </row>
    <row r="4" spans="2:3" ht="12.75">
      <c r="B4" s="6" t="s">
        <v>106</v>
      </c>
      <c r="C4" s="6" t="s">
        <v>61</v>
      </c>
    </row>
    <row r="5" spans="1:3" ht="12.75">
      <c r="A5" t="s">
        <v>63</v>
      </c>
      <c r="B5">
        <v>3538</v>
      </c>
      <c r="C5">
        <v>3396</v>
      </c>
    </row>
    <row r="6" spans="1:3" ht="12.75">
      <c r="A6" t="s">
        <v>64</v>
      </c>
      <c r="B6">
        <v>2882</v>
      </c>
      <c r="C6">
        <v>2203</v>
      </c>
    </row>
    <row r="7" spans="1:3" ht="12.75">
      <c r="A7" t="s">
        <v>65</v>
      </c>
      <c r="B7">
        <v>2086</v>
      </c>
      <c r="C7">
        <v>2361</v>
      </c>
    </row>
    <row r="8" spans="1:3" ht="12.75">
      <c r="A8" t="s">
        <v>48</v>
      </c>
      <c r="B8">
        <v>60</v>
      </c>
      <c r="C8">
        <v>798</v>
      </c>
    </row>
    <row r="9" spans="1:3" ht="12.75">
      <c r="A9" t="s">
        <v>66</v>
      </c>
      <c r="B9">
        <v>1721</v>
      </c>
      <c r="C9">
        <v>2160</v>
      </c>
    </row>
    <row r="10" spans="1:3" ht="12.75">
      <c r="A10" t="s">
        <v>67</v>
      </c>
      <c r="B10">
        <v>6475</v>
      </c>
      <c r="C10">
        <v>3214</v>
      </c>
    </row>
    <row r="11" spans="1:3" ht="12.75">
      <c r="A11" t="s">
        <v>68</v>
      </c>
      <c r="B11">
        <v>2778</v>
      </c>
      <c r="C11">
        <v>3629</v>
      </c>
    </row>
    <row r="12" spans="1:3" ht="12.75">
      <c r="A12" t="s">
        <v>69</v>
      </c>
      <c r="B12">
        <v>3777</v>
      </c>
      <c r="C12">
        <v>4376</v>
      </c>
    </row>
    <row r="13" spans="1:3" ht="12.75">
      <c r="A13" t="s">
        <v>70</v>
      </c>
      <c r="B13">
        <v>4462</v>
      </c>
      <c r="C13">
        <v>11310</v>
      </c>
    </row>
    <row r="14" spans="1:3" ht="12.75">
      <c r="A14" t="s">
        <v>71</v>
      </c>
      <c r="B14">
        <v>7438</v>
      </c>
      <c r="C14">
        <v>6959</v>
      </c>
    </row>
    <row r="15" spans="1:3" ht="12.75">
      <c r="A15" t="s">
        <v>72</v>
      </c>
      <c r="B15" s="1">
        <v>936</v>
      </c>
      <c r="C15" s="1">
        <v>883</v>
      </c>
    </row>
    <row r="16" spans="1:3" ht="12.75">
      <c r="A16" t="s">
        <v>28</v>
      </c>
      <c r="B16" s="3">
        <f>SUM(B5:B15)</f>
        <v>36153</v>
      </c>
      <c r="C16" s="2">
        <f>SUM(C5:C15)</f>
        <v>41289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&amp;C&amp;"Arial,Bold"&amp;11State Board of Education&amp;R&amp;"Arial,Bold"&amp;11Democratic Primary Runoff
June 26, 1990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4:G37"/>
  <sheetViews>
    <sheetView zoomScalePageLayoutView="0" workbookViewId="0" topLeftCell="A13">
      <selection activeCell="H22" sqref="H22"/>
    </sheetView>
  </sheetViews>
  <sheetFormatPr defaultColWidth="9.140625" defaultRowHeight="12.75"/>
  <cols>
    <col min="1" max="2" width="17.28125" style="0" customWidth="1"/>
    <col min="3" max="3" width="16.7109375" style="0" customWidth="1"/>
    <col min="4" max="4" width="13.7109375" style="0" customWidth="1"/>
    <col min="7" max="7" width="12.00390625" style="0" customWidth="1"/>
  </cols>
  <sheetData>
    <row r="4" spans="2:3" ht="12.75">
      <c r="B4" s="2" t="s">
        <v>10</v>
      </c>
      <c r="C4" s="2"/>
    </row>
    <row r="5" spans="2:3" ht="12.75">
      <c r="B5" s="6" t="s">
        <v>108</v>
      </c>
      <c r="C5" s="6" t="s">
        <v>109</v>
      </c>
    </row>
    <row r="6" spans="1:3" ht="12.75">
      <c r="A6" t="s">
        <v>2</v>
      </c>
      <c r="B6">
        <v>134</v>
      </c>
      <c r="C6">
        <v>138</v>
      </c>
    </row>
    <row r="7" spans="1:3" ht="12.75">
      <c r="A7" t="s">
        <v>0</v>
      </c>
      <c r="B7">
        <v>278</v>
      </c>
      <c r="C7">
        <v>127</v>
      </c>
    </row>
    <row r="8" spans="1:3" ht="12.75">
      <c r="A8" t="s">
        <v>4</v>
      </c>
      <c r="B8">
        <v>339</v>
      </c>
      <c r="C8">
        <v>457</v>
      </c>
    </row>
    <row r="9" spans="1:3" ht="12.75">
      <c r="A9" t="s">
        <v>1</v>
      </c>
      <c r="B9">
        <v>382</v>
      </c>
      <c r="C9">
        <v>358</v>
      </c>
    </row>
    <row r="10" spans="1:3" ht="12.75">
      <c r="A10" t="s">
        <v>5</v>
      </c>
      <c r="B10">
        <v>8</v>
      </c>
      <c r="C10">
        <v>15</v>
      </c>
    </row>
    <row r="11" spans="1:6" ht="12.75">
      <c r="A11" t="s">
        <v>3</v>
      </c>
      <c r="B11">
        <v>45</v>
      </c>
      <c r="C11">
        <v>54</v>
      </c>
      <c r="F11" t="s">
        <v>35</v>
      </c>
    </row>
    <row r="12" spans="1:3" ht="12.75">
      <c r="A12" t="s">
        <v>6</v>
      </c>
      <c r="B12">
        <v>596</v>
      </c>
      <c r="C12">
        <v>570</v>
      </c>
    </row>
    <row r="13" spans="1:3" ht="12.75">
      <c r="A13" t="s">
        <v>7</v>
      </c>
      <c r="B13">
        <v>936</v>
      </c>
      <c r="C13">
        <v>1858</v>
      </c>
    </row>
    <row r="14" spans="1:3" ht="12.75">
      <c r="A14" t="s">
        <v>8</v>
      </c>
      <c r="B14">
        <v>47</v>
      </c>
      <c r="C14">
        <v>31</v>
      </c>
    </row>
    <row r="15" spans="1:3" ht="12.75">
      <c r="A15" t="s">
        <v>9</v>
      </c>
      <c r="B15" s="4">
        <v>760</v>
      </c>
      <c r="C15" s="4">
        <v>403</v>
      </c>
    </row>
    <row r="16" spans="1:7" ht="12.75">
      <c r="A16" t="s">
        <v>32</v>
      </c>
      <c r="B16" s="1">
        <v>226</v>
      </c>
      <c r="C16" s="1">
        <v>402</v>
      </c>
      <c r="G16" t="s">
        <v>35</v>
      </c>
    </row>
    <row r="17" spans="1:3" ht="12.75">
      <c r="A17" t="s">
        <v>28</v>
      </c>
      <c r="B17" s="2">
        <f>SUM(B6:B16)</f>
        <v>3751</v>
      </c>
      <c r="C17">
        <f>SUM(C6:C16)</f>
        <v>4413</v>
      </c>
    </row>
    <row r="19" spans="2:4" ht="12.75">
      <c r="B19" s="2" t="s">
        <v>93</v>
      </c>
      <c r="D19" t="s">
        <v>35</v>
      </c>
    </row>
    <row r="20" spans="1:3" ht="12.75">
      <c r="A20" t="s">
        <v>35</v>
      </c>
      <c r="B20" s="6" t="s">
        <v>110</v>
      </c>
      <c r="C20" s="6" t="s">
        <v>111</v>
      </c>
    </row>
    <row r="21" spans="1:3" ht="12.75">
      <c r="A21" t="s">
        <v>95</v>
      </c>
      <c r="B21">
        <v>527</v>
      </c>
      <c r="C21">
        <v>1530</v>
      </c>
    </row>
    <row r="22" spans="1:3" ht="12.75">
      <c r="A22" t="s">
        <v>96</v>
      </c>
      <c r="B22">
        <v>958</v>
      </c>
      <c r="C22">
        <v>558</v>
      </c>
    </row>
    <row r="23" spans="1:3" ht="12.75">
      <c r="A23" t="s">
        <v>33</v>
      </c>
      <c r="B23">
        <v>17978</v>
      </c>
      <c r="C23">
        <v>7897</v>
      </c>
    </row>
    <row r="24" spans="1:3" ht="12.75">
      <c r="A24" t="s">
        <v>97</v>
      </c>
      <c r="B24">
        <v>157</v>
      </c>
      <c r="C24">
        <v>147</v>
      </c>
    </row>
    <row r="25" spans="1:3" ht="12.75">
      <c r="A25" t="s">
        <v>98</v>
      </c>
      <c r="B25" s="4">
        <v>716</v>
      </c>
      <c r="C25" s="4">
        <v>930</v>
      </c>
    </row>
    <row r="26" spans="1:3" ht="12.75">
      <c r="A26" t="s">
        <v>99</v>
      </c>
      <c r="B26" s="1">
        <v>8047</v>
      </c>
      <c r="C26" s="3">
        <v>4679</v>
      </c>
    </row>
    <row r="27" spans="1:3" ht="12.75">
      <c r="A27" t="s">
        <v>28</v>
      </c>
      <c r="B27" s="2">
        <f>SUM(B21:B26)</f>
        <v>28383</v>
      </c>
      <c r="C27">
        <f>SUM(C21:C26)</f>
        <v>15741</v>
      </c>
    </row>
    <row r="29" ht="12.75">
      <c r="B29" s="2" t="s">
        <v>73</v>
      </c>
    </row>
    <row r="30" spans="2:4" ht="12.75">
      <c r="B30" s="6" t="s">
        <v>112</v>
      </c>
      <c r="C30" s="6" t="s">
        <v>113</v>
      </c>
      <c r="D30" s="6" t="s">
        <v>114</v>
      </c>
    </row>
    <row r="31" spans="1:4" ht="12.75">
      <c r="A31" t="s">
        <v>76</v>
      </c>
      <c r="B31">
        <v>17</v>
      </c>
      <c r="C31">
        <v>28</v>
      </c>
      <c r="D31">
        <v>16</v>
      </c>
    </row>
    <row r="32" spans="1:4" ht="12.75">
      <c r="A32" t="s">
        <v>78</v>
      </c>
      <c r="B32">
        <v>127</v>
      </c>
      <c r="C32">
        <v>479</v>
      </c>
      <c r="D32">
        <v>71</v>
      </c>
    </row>
    <row r="33" spans="1:4" ht="12.75">
      <c r="A33" t="s">
        <v>77</v>
      </c>
      <c r="B33">
        <v>325</v>
      </c>
      <c r="C33">
        <v>368</v>
      </c>
      <c r="D33">
        <v>135</v>
      </c>
    </row>
    <row r="34" spans="1:4" ht="12.75">
      <c r="A34" t="s">
        <v>79</v>
      </c>
      <c r="B34">
        <v>72</v>
      </c>
      <c r="C34">
        <v>69</v>
      </c>
      <c r="D34">
        <v>49</v>
      </c>
    </row>
    <row r="35" spans="1:4" ht="12.75">
      <c r="A35" t="s">
        <v>80</v>
      </c>
      <c r="B35">
        <v>1679</v>
      </c>
      <c r="C35">
        <v>1461</v>
      </c>
      <c r="D35">
        <v>988</v>
      </c>
    </row>
    <row r="36" spans="1:4" ht="12.75">
      <c r="A36" t="s">
        <v>81</v>
      </c>
      <c r="B36" s="1">
        <v>120</v>
      </c>
      <c r="C36">
        <v>59</v>
      </c>
      <c r="D36">
        <v>68</v>
      </c>
    </row>
    <row r="37" spans="1:4" ht="12.75">
      <c r="A37" t="s">
        <v>28</v>
      </c>
      <c r="B37" s="2">
        <f>SUM(B31:B36)</f>
        <v>2340</v>
      </c>
      <c r="C37" s="2">
        <f>SUM(C31:C36)</f>
        <v>2464</v>
      </c>
      <c r="D37">
        <f>SUM(D31:D36)</f>
        <v>1327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&amp;C&amp;"Arial,Bold"&amp;11State Board of Education&amp;R&amp;"Arial,Bold"&amp;11Republican Primary 
June 5, 1990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3:D11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15.421875" style="0" customWidth="1"/>
    <col min="2" max="2" width="17.28125" style="0" customWidth="1"/>
    <col min="3" max="3" width="17.421875" style="0" customWidth="1"/>
    <col min="4" max="4" width="15.7109375" style="0" customWidth="1"/>
  </cols>
  <sheetData>
    <row r="3" ht="12.75">
      <c r="B3" s="2" t="s">
        <v>73</v>
      </c>
    </row>
    <row r="4" spans="2:3" ht="12.75">
      <c r="B4" s="6" t="s">
        <v>112</v>
      </c>
      <c r="C4" s="6" t="s">
        <v>113</v>
      </c>
    </row>
    <row r="5" spans="1:3" ht="12.75">
      <c r="A5" t="s">
        <v>76</v>
      </c>
      <c r="B5">
        <v>8</v>
      </c>
      <c r="C5">
        <v>14</v>
      </c>
    </row>
    <row r="6" spans="1:3" ht="12.75">
      <c r="A6" t="s">
        <v>78</v>
      </c>
      <c r="B6">
        <v>26</v>
      </c>
      <c r="C6">
        <v>311</v>
      </c>
    </row>
    <row r="7" spans="1:4" ht="12.75">
      <c r="A7" t="s">
        <v>77</v>
      </c>
      <c r="B7">
        <v>84</v>
      </c>
      <c r="C7">
        <v>207</v>
      </c>
      <c r="D7" t="s">
        <v>35</v>
      </c>
    </row>
    <row r="8" spans="1:3" ht="12.75">
      <c r="A8" t="s">
        <v>79</v>
      </c>
      <c r="B8">
        <v>22</v>
      </c>
      <c r="C8">
        <v>28</v>
      </c>
    </row>
    <row r="9" spans="1:3" ht="12.75">
      <c r="A9" t="s">
        <v>80</v>
      </c>
      <c r="B9">
        <v>487</v>
      </c>
      <c r="C9">
        <v>550</v>
      </c>
    </row>
    <row r="10" spans="1:2" ht="12.75">
      <c r="A10" t="s">
        <v>81</v>
      </c>
      <c r="B10" s="1" t="s">
        <v>118</v>
      </c>
    </row>
    <row r="11" spans="1:3" ht="12.75">
      <c r="A11" t="s">
        <v>28</v>
      </c>
      <c r="B11" s="3">
        <f>SUM(B5:B10)</f>
        <v>627</v>
      </c>
      <c r="C11" s="3">
        <f>SUM(C5:C10)</f>
        <v>1110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&amp;C&amp;"Arial,Bold"&amp;11State Board of Education&amp;R&amp;"Arial,Bold"&amp;11Republican Primary Runoff
June 28, 1990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F105"/>
  <sheetViews>
    <sheetView zoomScalePageLayoutView="0" workbookViewId="0" topLeftCell="A79">
      <selection activeCell="E24" sqref="E24"/>
    </sheetView>
  </sheetViews>
  <sheetFormatPr defaultColWidth="9.140625" defaultRowHeight="12.75"/>
  <cols>
    <col min="1" max="1" width="13.57421875" style="0" customWidth="1"/>
    <col min="2" max="2" width="23.421875" style="0" customWidth="1"/>
    <col min="3" max="3" width="22.00390625" style="0" customWidth="1"/>
  </cols>
  <sheetData>
    <row r="2" ht="12.75">
      <c r="B2" s="9" t="s">
        <v>83</v>
      </c>
    </row>
    <row r="3" spans="2:3" ht="12.75">
      <c r="B3" s="6" t="s">
        <v>121</v>
      </c>
      <c r="C3" s="8" t="s">
        <v>122</v>
      </c>
    </row>
    <row r="4" spans="1:3" ht="12.75">
      <c r="A4" t="s">
        <v>84</v>
      </c>
      <c r="B4" s="3">
        <v>13345</v>
      </c>
      <c r="C4" s="3">
        <v>12067</v>
      </c>
    </row>
    <row r="5" spans="1:3" ht="12.75">
      <c r="A5" t="s">
        <v>85</v>
      </c>
      <c r="B5">
        <v>4420</v>
      </c>
      <c r="C5">
        <v>2133</v>
      </c>
    </row>
    <row r="6" spans="1:3" ht="12.75">
      <c r="A6" t="s">
        <v>86</v>
      </c>
      <c r="B6" s="1">
        <v>57722</v>
      </c>
      <c r="C6" s="1">
        <v>31130</v>
      </c>
    </row>
    <row r="7" spans="2:3" ht="12.75">
      <c r="B7" s="2">
        <f>SUM(B4:B6)</f>
        <v>75487</v>
      </c>
      <c r="C7">
        <f>SUM(C4:C6)</f>
        <v>45330</v>
      </c>
    </row>
    <row r="9" spans="2:4" ht="12.75">
      <c r="B9" s="2" t="s">
        <v>11</v>
      </c>
      <c r="C9" s="7"/>
      <c r="D9" s="7"/>
    </row>
    <row r="10" spans="2:5" ht="12.75">
      <c r="B10" s="7" t="s">
        <v>88</v>
      </c>
      <c r="C10" s="6" t="s">
        <v>123</v>
      </c>
      <c r="D10" s="6"/>
      <c r="E10" s="7"/>
    </row>
    <row r="11" spans="1:5" ht="12.75">
      <c r="A11" t="s">
        <v>12</v>
      </c>
      <c r="B11">
        <v>4908</v>
      </c>
      <c r="C11">
        <v>1760</v>
      </c>
      <c r="E11" t="s">
        <v>35</v>
      </c>
    </row>
    <row r="12" spans="1:5" ht="12.75">
      <c r="A12" t="s">
        <v>13</v>
      </c>
      <c r="B12">
        <v>5333</v>
      </c>
      <c r="C12">
        <v>2416</v>
      </c>
      <c r="E12" t="s">
        <v>35</v>
      </c>
    </row>
    <row r="13" spans="1:3" ht="12.75">
      <c r="A13" t="s">
        <v>27</v>
      </c>
      <c r="B13">
        <v>2411</v>
      </c>
      <c r="C13">
        <v>818</v>
      </c>
    </row>
    <row r="14" spans="1:3" ht="12.75">
      <c r="A14" t="s">
        <v>14</v>
      </c>
      <c r="B14">
        <v>6274</v>
      </c>
      <c r="C14">
        <v>4048</v>
      </c>
    </row>
    <row r="15" spans="1:3" ht="12.75">
      <c r="A15" t="s">
        <v>15</v>
      </c>
      <c r="B15">
        <v>6224</v>
      </c>
      <c r="C15">
        <v>2922</v>
      </c>
    </row>
    <row r="16" spans="1:3" ht="12.75">
      <c r="A16" t="s">
        <v>16</v>
      </c>
      <c r="B16">
        <v>2783</v>
      </c>
      <c r="C16">
        <v>833</v>
      </c>
    </row>
    <row r="17" spans="1:3" ht="12.75">
      <c r="A17" t="s">
        <v>17</v>
      </c>
      <c r="B17">
        <v>5349</v>
      </c>
      <c r="C17">
        <v>4457</v>
      </c>
    </row>
    <row r="18" spans="1:3" ht="12.75">
      <c r="A18" t="s">
        <v>18</v>
      </c>
      <c r="B18">
        <v>3339</v>
      </c>
      <c r="C18">
        <v>4227</v>
      </c>
    </row>
    <row r="19" spans="1:3" ht="12.75">
      <c r="A19" t="s">
        <v>19</v>
      </c>
      <c r="B19">
        <v>3140</v>
      </c>
      <c r="C19">
        <v>1422</v>
      </c>
    </row>
    <row r="20" spans="1:3" ht="12.75">
      <c r="A20" t="s">
        <v>20</v>
      </c>
      <c r="B20">
        <v>11722</v>
      </c>
      <c r="C20">
        <v>9690</v>
      </c>
    </row>
    <row r="21" spans="1:3" ht="12.75">
      <c r="A21" t="s">
        <v>21</v>
      </c>
      <c r="B21">
        <v>9814</v>
      </c>
      <c r="C21">
        <v>7490</v>
      </c>
    </row>
    <row r="22" spans="1:3" ht="12.75">
      <c r="A22" t="s">
        <v>22</v>
      </c>
      <c r="B22">
        <v>5455</v>
      </c>
      <c r="C22">
        <v>1860</v>
      </c>
    </row>
    <row r="23" spans="1:4" ht="12.75">
      <c r="A23" t="s">
        <v>23</v>
      </c>
      <c r="B23" s="1">
        <v>7867</v>
      </c>
      <c r="C23" s="1">
        <v>3304</v>
      </c>
      <c r="D23" s="1"/>
    </row>
    <row r="24" spans="1:3" ht="12.75">
      <c r="A24" t="s">
        <v>28</v>
      </c>
      <c r="B24" s="2">
        <f>SUM(B11:B23)</f>
        <v>74619</v>
      </c>
      <c r="C24">
        <f>SUM(C11:C23)</f>
        <v>45247</v>
      </c>
    </row>
    <row r="26" spans="2:4" ht="12.75">
      <c r="B26" s="2" t="s">
        <v>10</v>
      </c>
      <c r="C26" s="7"/>
      <c r="D26" s="7"/>
    </row>
    <row r="27" spans="2:4" ht="12.75">
      <c r="B27" s="6" t="s">
        <v>119</v>
      </c>
      <c r="C27" s="6" t="s">
        <v>120</v>
      </c>
      <c r="D27" s="6"/>
    </row>
    <row r="28" spans="1:3" ht="12.75">
      <c r="A28" t="s">
        <v>2</v>
      </c>
      <c r="B28">
        <v>5473</v>
      </c>
      <c r="C28">
        <v>4086</v>
      </c>
    </row>
    <row r="29" spans="1:3" ht="12.75">
      <c r="A29" t="s">
        <v>0</v>
      </c>
      <c r="B29">
        <v>3385</v>
      </c>
      <c r="C29">
        <v>1505</v>
      </c>
    </row>
    <row r="30" spans="1:3" ht="12.75">
      <c r="A30" t="s">
        <v>4</v>
      </c>
      <c r="B30">
        <v>14051</v>
      </c>
      <c r="C30">
        <v>9593</v>
      </c>
    </row>
    <row r="31" spans="1:3" ht="12.75">
      <c r="A31" t="s">
        <v>1</v>
      </c>
      <c r="B31">
        <v>6666</v>
      </c>
      <c r="C31">
        <v>4334</v>
      </c>
    </row>
    <row r="32" spans="1:3" ht="12.75">
      <c r="A32" t="s">
        <v>5</v>
      </c>
      <c r="B32">
        <v>1744</v>
      </c>
      <c r="C32">
        <v>865</v>
      </c>
    </row>
    <row r="33" spans="1:3" ht="12.75">
      <c r="A33" t="s">
        <v>3</v>
      </c>
      <c r="B33">
        <v>2355</v>
      </c>
      <c r="C33">
        <v>1161</v>
      </c>
    </row>
    <row r="34" spans="1:3" ht="12.75">
      <c r="A34" t="s">
        <v>6</v>
      </c>
      <c r="B34">
        <v>6758</v>
      </c>
      <c r="C34">
        <v>6305</v>
      </c>
    </row>
    <row r="35" spans="1:3" ht="12.75">
      <c r="A35" t="s">
        <v>7</v>
      </c>
      <c r="B35">
        <v>12671</v>
      </c>
      <c r="C35">
        <v>19373</v>
      </c>
    </row>
    <row r="36" spans="1:3" ht="12.75">
      <c r="A36" t="s">
        <v>8</v>
      </c>
      <c r="B36">
        <v>2852</v>
      </c>
      <c r="C36">
        <v>1438</v>
      </c>
    </row>
    <row r="37" spans="1:3" ht="12.75">
      <c r="A37" t="s">
        <v>9</v>
      </c>
      <c r="B37">
        <v>6395</v>
      </c>
      <c r="C37">
        <v>6460</v>
      </c>
    </row>
    <row r="38" spans="1:4" ht="12.75">
      <c r="A38" t="s">
        <v>32</v>
      </c>
      <c r="B38" s="1">
        <v>10706</v>
      </c>
      <c r="C38" s="1">
        <v>5805</v>
      </c>
      <c r="D38" s="1"/>
    </row>
    <row r="39" spans="1:6" ht="12.75">
      <c r="A39" t="s">
        <v>28</v>
      </c>
      <c r="B39" s="2">
        <f>SUM(B28:B38)</f>
        <v>73056</v>
      </c>
      <c r="C39">
        <f>SUM(C28:C38)</f>
        <v>60925</v>
      </c>
      <c r="D39" t="s">
        <v>35</v>
      </c>
      <c r="E39" t="s">
        <v>35</v>
      </c>
      <c r="F39" t="s">
        <v>35</v>
      </c>
    </row>
    <row r="41" spans="2:3" ht="12.75">
      <c r="B41" s="2" t="s">
        <v>36</v>
      </c>
      <c r="C41" s="2"/>
    </row>
    <row r="42" spans="1:4" ht="12.75">
      <c r="A42" t="s">
        <v>35</v>
      </c>
      <c r="B42" s="6" t="s">
        <v>91</v>
      </c>
      <c r="C42" s="6" t="s">
        <v>128</v>
      </c>
      <c r="D42" s="8"/>
    </row>
    <row r="43" spans="1:3" ht="12.75">
      <c r="A43" t="s">
        <v>33</v>
      </c>
      <c r="B43" s="2">
        <v>82442</v>
      </c>
      <c r="C43">
        <v>44211</v>
      </c>
    </row>
    <row r="45" ht="12.75">
      <c r="B45" s="2" t="s">
        <v>39</v>
      </c>
    </row>
    <row r="46" spans="2:4" ht="12.75">
      <c r="B46" s="6" t="s">
        <v>92</v>
      </c>
      <c r="D46" s="6"/>
    </row>
    <row r="47" spans="1:2" ht="12.75">
      <c r="A47" t="s">
        <v>46</v>
      </c>
      <c r="B47">
        <v>2746</v>
      </c>
    </row>
    <row r="48" spans="1:2" ht="12.75">
      <c r="A48" t="s">
        <v>57</v>
      </c>
      <c r="B48">
        <v>4107</v>
      </c>
    </row>
    <row r="49" spans="1:2" ht="12.75">
      <c r="A49" t="s">
        <v>42</v>
      </c>
      <c r="B49">
        <v>3577</v>
      </c>
    </row>
    <row r="50" spans="1:2" ht="12.75">
      <c r="A50" t="s">
        <v>43</v>
      </c>
      <c r="B50">
        <v>4851</v>
      </c>
    </row>
    <row r="51" spans="1:2" ht="12.75">
      <c r="A51" t="s">
        <v>44</v>
      </c>
      <c r="B51">
        <v>2572</v>
      </c>
    </row>
    <row r="52" spans="1:2" ht="12.75">
      <c r="A52" t="s">
        <v>45</v>
      </c>
      <c r="B52">
        <v>9991</v>
      </c>
    </row>
    <row r="53" spans="1:2" ht="12.75">
      <c r="A53" t="s">
        <v>47</v>
      </c>
      <c r="B53">
        <v>3130</v>
      </c>
    </row>
    <row r="54" spans="1:2" ht="12.75">
      <c r="A54" t="s">
        <v>48</v>
      </c>
      <c r="B54">
        <v>2724</v>
      </c>
    </row>
    <row r="55" spans="1:2" ht="12.75">
      <c r="A55" t="s">
        <v>59</v>
      </c>
      <c r="B55">
        <v>2755</v>
      </c>
    </row>
    <row r="56" spans="1:2" ht="12.75">
      <c r="A56" t="s">
        <v>49</v>
      </c>
      <c r="B56">
        <v>5132</v>
      </c>
    </row>
    <row r="57" spans="1:2" ht="12.75">
      <c r="A57" t="s">
        <v>50</v>
      </c>
      <c r="B57">
        <v>4949</v>
      </c>
    </row>
    <row r="58" spans="1:2" ht="12.75">
      <c r="A58" t="s">
        <v>51</v>
      </c>
      <c r="B58">
        <v>3501</v>
      </c>
    </row>
    <row r="59" spans="1:2" ht="12.75">
      <c r="A59" t="s">
        <v>7</v>
      </c>
      <c r="B59">
        <v>22670</v>
      </c>
    </row>
    <row r="60" spans="1:2" ht="12.75">
      <c r="A60" t="s">
        <v>52</v>
      </c>
      <c r="B60">
        <v>3351</v>
      </c>
    </row>
    <row r="61" spans="1:2" ht="12.75">
      <c r="A61" t="s">
        <v>54</v>
      </c>
      <c r="B61">
        <v>4040</v>
      </c>
    </row>
    <row r="62" spans="1:2" ht="12.75">
      <c r="A62" t="s">
        <v>53</v>
      </c>
      <c r="B62">
        <v>4471</v>
      </c>
    </row>
    <row r="63" spans="1:2" ht="12.75">
      <c r="A63" t="s">
        <v>58</v>
      </c>
      <c r="B63">
        <v>4311</v>
      </c>
    </row>
    <row r="64" spans="1:2" ht="12.75">
      <c r="A64" t="s">
        <v>55</v>
      </c>
      <c r="B64">
        <v>4391</v>
      </c>
    </row>
    <row r="65" spans="1:2" ht="12.75">
      <c r="A65" t="s">
        <v>56</v>
      </c>
      <c r="B65" s="1">
        <v>3490</v>
      </c>
    </row>
    <row r="66" spans="1:4" ht="12.75">
      <c r="A66" t="s">
        <v>28</v>
      </c>
      <c r="B66" s="2">
        <f>SUM(B47:B65)</f>
        <v>96759</v>
      </c>
      <c r="C66" t="s">
        <v>35</v>
      </c>
      <c r="D66" t="s">
        <v>35</v>
      </c>
    </row>
    <row r="68" ht="12.75">
      <c r="B68" s="2" t="s">
        <v>93</v>
      </c>
    </row>
    <row r="69" spans="2:3" ht="12.75">
      <c r="B69" s="6" t="s">
        <v>124</v>
      </c>
      <c r="C69" s="6" t="s">
        <v>125</v>
      </c>
    </row>
    <row r="70" spans="1:3" ht="12.75">
      <c r="A70" t="s">
        <v>95</v>
      </c>
      <c r="B70">
        <v>5002</v>
      </c>
      <c r="C70">
        <v>5693</v>
      </c>
    </row>
    <row r="71" spans="1:3" ht="12.75">
      <c r="A71" t="s">
        <v>96</v>
      </c>
      <c r="B71">
        <v>9358</v>
      </c>
      <c r="C71">
        <v>9390</v>
      </c>
    </row>
    <row r="72" spans="1:3" ht="12.75">
      <c r="A72" t="s">
        <v>33</v>
      </c>
      <c r="B72">
        <v>18958</v>
      </c>
      <c r="C72">
        <v>51663</v>
      </c>
    </row>
    <row r="73" spans="1:3" ht="12.75">
      <c r="A73" t="s">
        <v>97</v>
      </c>
      <c r="B73">
        <v>6659</v>
      </c>
      <c r="C73">
        <v>4688</v>
      </c>
    </row>
    <row r="74" spans="1:3" ht="12.75">
      <c r="A74" t="s">
        <v>98</v>
      </c>
      <c r="B74">
        <v>16532</v>
      </c>
      <c r="C74">
        <v>10163</v>
      </c>
    </row>
    <row r="75" spans="1:3" ht="12.75">
      <c r="A75" t="s">
        <v>99</v>
      </c>
      <c r="B75" s="1">
        <v>7872</v>
      </c>
      <c r="C75" s="1">
        <v>19748</v>
      </c>
    </row>
    <row r="76" spans="1:3" ht="12.75">
      <c r="A76" t="s">
        <v>28</v>
      </c>
      <c r="B76">
        <f>SUM(B70:B75)</f>
        <v>64381</v>
      </c>
      <c r="C76" s="2">
        <f>SUM(C70:C75)</f>
        <v>101345</v>
      </c>
    </row>
    <row r="82" ht="12.75">
      <c r="B82" s="2" t="s">
        <v>60</v>
      </c>
    </row>
    <row r="83" spans="2:4" ht="12.75">
      <c r="B83" s="6" t="s">
        <v>100</v>
      </c>
      <c r="C83" s="2"/>
      <c r="D83" s="8" t="s">
        <v>35</v>
      </c>
    </row>
    <row r="84" spans="1:2" ht="12.75">
      <c r="A84" t="s">
        <v>63</v>
      </c>
      <c r="B84">
        <v>9753</v>
      </c>
    </row>
    <row r="85" spans="1:2" ht="12.75">
      <c r="A85" t="s">
        <v>64</v>
      </c>
      <c r="B85">
        <v>4406</v>
      </c>
    </row>
    <row r="86" spans="1:2" ht="12.75">
      <c r="A86" t="s">
        <v>65</v>
      </c>
      <c r="B86">
        <v>5725</v>
      </c>
    </row>
    <row r="87" spans="1:2" ht="12.75">
      <c r="A87" t="s">
        <v>48</v>
      </c>
      <c r="B87">
        <v>713</v>
      </c>
    </row>
    <row r="88" spans="1:2" ht="12.75">
      <c r="A88" t="s">
        <v>66</v>
      </c>
      <c r="B88">
        <v>3012</v>
      </c>
    </row>
    <row r="89" spans="1:2" ht="12.75">
      <c r="A89" t="s">
        <v>67</v>
      </c>
      <c r="B89">
        <v>12870</v>
      </c>
    </row>
    <row r="90" spans="1:2" ht="12.75">
      <c r="A90" t="s">
        <v>68</v>
      </c>
      <c r="B90">
        <v>4650</v>
      </c>
    </row>
    <row r="91" spans="1:3" ht="12.75">
      <c r="A91" t="s">
        <v>69</v>
      </c>
      <c r="B91">
        <v>7257</v>
      </c>
      <c r="C91" t="s">
        <v>35</v>
      </c>
    </row>
    <row r="92" spans="1:2" ht="12.75">
      <c r="A92" t="s">
        <v>70</v>
      </c>
      <c r="B92">
        <v>27115</v>
      </c>
    </row>
    <row r="93" spans="1:2" ht="12.75">
      <c r="A93" t="s">
        <v>71</v>
      </c>
      <c r="B93">
        <v>13097</v>
      </c>
    </row>
    <row r="94" spans="1:2" ht="12.75">
      <c r="A94" t="s">
        <v>72</v>
      </c>
      <c r="B94" s="1">
        <v>4768</v>
      </c>
    </row>
    <row r="95" spans="1:4" ht="12.75">
      <c r="A95" t="s">
        <v>28</v>
      </c>
      <c r="B95" s="2">
        <f>SUM(B84:B94)</f>
        <v>93366</v>
      </c>
      <c r="D95" s="2"/>
    </row>
    <row r="97" ht="12.75">
      <c r="B97" s="2" t="s">
        <v>73</v>
      </c>
    </row>
    <row r="98" spans="2:3" ht="12.75">
      <c r="B98" s="6" t="s">
        <v>126</v>
      </c>
      <c r="C98" s="6" t="s">
        <v>127</v>
      </c>
    </row>
    <row r="99" spans="1:3" ht="12.75">
      <c r="A99" t="s">
        <v>76</v>
      </c>
      <c r="B99">
        <v>3253</v>
      </c>
      <c r="C99">
        <v>1148</v>
      </c>
    </row>
    <row r="100" spans="1:3" ht="12.75">
      <c r="A100" t="s">
        <v>78</v>
      </c>
      <c r="B100">
        <v>8427</v>
      </c>
      <c r="C100">
        <v>7284</v>
      </c>
    </row>
    <row r="101" spans="1:3" ht="12.75">
      <c r="A101" t="s">
        <v>77</v>
      </c>
      <c r="B101">
        <v>18002</v>
      </c>
      <c r="C101">
        <v>9899</v>
      </c>
    </row>
    <row r="102" spans="1:3" ht="12.75">
      <c r="A102" t="s">
        <v>79</v>
      </c>
      <c r="B102">
        <v>6246</v>
      </c>
      <c r="C102">
        <v>2381</v>
      </c>
    </row>
    <row r="103" spans="1:3" ht="12.75">
      <c r="A103" t="s">
        <v>80</v>
      </c>
      <c r="B103">
        <v>39228</v>
      </c>
      <c r="C103">
        <v>26672</v>
      </c>
    </row>
    <row r="104" spans="1:3" ht="12.75">
      <c r="A104" t="s">
        <v>81</v>
      </c>
      <c r="B104" s="1">
        <v>8488</v>
      </c>
      <c r="C104" s="1">
        <v>5966</v>
      </c>
    </row>
    <row r="105" spans="1:3" ht="12.75">
      <c r="A105" t="s">
        <v>28</v>
      </c>
      <c r="B105" s="2">
        <f>SUM(B99:B104)</f>
        <v>83644</v>
      </c>
      <c r="C105">
        <f>SUM(C99:C104)</f>
        <v>53350</v>
      </c>
    </row>
  </sheetData>
  <sheetProtection/>
  <printOptions/>
  <pageMargins left="0.75" right="0.75" top="0.75" bottom="0.75" header="0.25" footer="0.5"/>
  <pageSetup horizontalDpi="600" verticalDpi="600" orientation="landscape" r:id="rId1"/>
  <headerFooter alignWithMargins="0">
    <oddHeader>&amp;C&amp;"Arial,Bold"&amp;11State Board of Education&amp;R&amp;"Arial,Bold"&amp;11General Election
November 6,1990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20">
      <selection activeCell="H30" sqref="H30"/>
    </sheetView>
  </sheetViews>
  <sheetFormatPr defaultColWidth="9.140625" defaultRowHeight="12.75"/>
  <cols>
    <col min="1" max="1" width="14.8515625" style="0" customWidth="1"/>
    <col min="2" max="3" width="18.140625" style="0" customWidth="1"/>
    <col min="4" max="4" width="14.28125" style="0" customWidth="1"/>
  </cols>
  <sheetData>
    <row r="1" ht="12.75">
      <c r="B1" s="2" t="s">
        <v>83</v>
      </c>
    </row>
    <row r="2" spans="2:3" ht="12.75">
      <c r="B2" s="6" t="s">
        <v>129</v>
      </c>
      <c r="C2" s="6" t="s">
        <v>130</v>
      </c>
    </row>
    <row r="3" spans="1:3" ht="12.75">
      <c r="A3" t="s">
        <v>84</v>
      </c>
      <c r="B3">
        <v>2746</v>
      </c>
      <c r="C3">
        <v>3139</v>
      </c>
    </row>
    <row r="4" spans="1:3" ht="12.75">
      <c r="A4" t="s">
        <v>85</v>
      </c>
      <c r="B4">
        <v>3978</v>
      </c>
      <c r="C4">
        <v>1300</v>
      </c>
    </row>
    <row r="5" spans="1:3" ht="12.75">
      <c r="A5" t="s">
        <v>86</v>
      </c>
      <c r="B5" s="1">
        <v>14859</v>
      </c>
      <c r="C5" s="1">
        <v>15534</v>
      </c>
    </row>
    <row r="6" spans="1:3" ht="12.75">
      <c r="A6" t="s">
        <v>28</v>
      </c>
      <c r="B6" s="2">
        <f>SUM(B3:B5)</f>
        <v>21583</v>
      </c>
      <c r="C6">
        <f>SUM(C3:C5)</f>
        <v>19973</v>
      </c>
    </row>
    <row r="8" spans="2:3" ht="12.75">
      <c r="B8" s="2" t="s">
        <v>93</v>
      </c>
      <c r="C8" s="2"/>
    </row>
    <row r="9" spans="2:3" ht="12.75">
      <c r="B9" s="6" t="s">
        <v>131</v>
      </c>
      <c r="C9" s="6" t="s">
        <v>132</v>
      </c>
    </row>
    <row r="10" spans="1:3" ht="12.75">
      <c r="A10" t="s">
        <v>95</v>
      </c>
      <c r="B10">
        <v>2441</v>
      </c>
      <c r="C10">
        <v>923</v>
      </c>
    </row>
    <row r="11" spans="1:3" ht="12.75">
      <c r="A11" t="s">
        <v>96</v>
      </c>
      <c r="B11">
        <v>10928</v>
      </c>
      <c r="C11">
        <v>1770</v>
      </c>
    </row>
    <row r="12" spans="1:3" ht="12.75">
      <c r="A12" t="s">
        <v>33</v>
      </c>
      <c r="B12">
        <v>8409</v>
      </c>
      <c r="C12">
        <v>3363</v>
      </c>
    </row>
    <row r="13" spans="1:3" ht="12.75">
      <c r="A13" t="s">
        <v>81</v>
      </c>
      <c r="B13">
        <v>5212</v>
      </c>
      <c r="C13">
        <v>2915</v>
      </c>
    </row>
    <row r="14" spans="1:3" ht="12.75">
      <c r="A14" t="s">
        <v>98</v>
      </c>
      <c r="B14">
        <v>7155</v>
      </c>
      <c r="C14">
        <v>9409</v>
      </c>
    </row>
    <row r="15" spans="1:3" ht="12.75">
      <c r="A15" t="s">
        <v>99</v>
      </c>
      <c r="B15" s="1">
        <v>777</v>
      </c>
      <c r="C15" s="1">
        <v>398</v>
      </c>
    </row>
    <row r="16" spans="1:3" ht="12.75">
      <c r="A16" t="s">
        <v>28</v>
      </c>
      <c r="B16" s="2">
        <f>SUM(B10:B15)</f>
        <v>34922</v>
      </c>
      <c r="C16">
        <f>SUM(C10:C15)</f>
        <v>18778</v>
      </c>
    </row>
    <row r="18" spans="2:4" ht="12.75">
      <c r="B18" s="2" t="s">
        <v>60</v>
      </c>
      <c r="C18" s="2"/>
      <c r="D18" s="2"/>
    </row>
    <row r="19" spans="2:4" ht="12.75">
      <c r="B19" s="7" t="s">
        <v>133</v>
      </c>
      <c r="C19" s="6" t="s">
        <v>106</v>
      </c>
      <c r="D19" s="6" t="s">
        <v>134</v>
      </c>
    </row>
    <row r="20" spans="1:4" ht="12.75">
      <c r="A20" t="s">
        <v>0</v>
      </c>
      <c r="B20">
        <v>1183</v>
      </c>
      <c r="C20">
        <v>795</v>
      </c>
      <c r="D20">
        <v>2886</v>
      </c>
    </row>
    <row r="21" spans="1:4" ht="12.75">
      <c r="A21" t="s">
        <v>63</v>
      </c>
      <c r="B21">
        <v>2838</v>
      </c>
      <c r="C21">
        <v>2630</v>
      </c>
      <c r="D21">
        <v>2535</v>
      </c>
    </row>
    <row r="22" spans="1:4" ht="12.75">
      <c r="A22" t="s">
        <v>64</v>
      </c>
      <c r="B22">
        <v>2159</v>
      </c>
      <c r="C22">
        <v>1373</v>
      </c>
      <c r="D22">
        <v>3192</v>
      </c>
    </row>
    <row r="23" spans="1:4" ht="12.75">
      <c r="A23" t="s">
        <v>65</v>
      </c>
      <c r="B23">
        <v>1497</v>
      </c>
      <c r="C23">
        <v>2243</v>
      </c>
      <c r="D23">
        <v>3972</v>
      </c>
    </row>
    <row r="24" spans="1:4" ht="12.75">
      <c r="A24" t="s">
        <v>48</v>
      </c>
      <c r="B24">
        <v>216</v>
      </c>
      <c r="C24">
        <v>69</v>
      </c>
      <c r="D24">
        <v>420</v>
      </c>
    </row>
    <row r="25" spans="1:7" ht="12.75">
      <c r="A25" t="s">
        <v>66</v>
      </c>
      <c r="B25">
        <v>1219</v>
      </c>
      <c r="C25">
        <v>1103</v>
      </c>
      <c r="D25">
        <v>2571</v>
      </c>
      <c r="G25" t="s">
        <v>35</v>
      </c>
    </row>
    <row r="26" spans="1:4" ht="12.75">
      <c r="A26" t="s">
        <v>67</v>
      </c>
      <c r="B26">
        <v>2189</v>
      </c>
      <c r="C26">
        <v>5994</v>
      </c>
      <c r="D26">
        <v>4314</v>
      </c>
    </row>
    <row r="27" spans="1:4" ht="12.75">
      <c r="A27" t="s">
        <v>68</v>
      </c>
      <c r="B27">
        <v>2121</v>
      </c>
      <c r="C27">
        <v>2111</v>
      </c>
      <c r="D27">
        <v>3318</v>
      </c>
    </row>
    <row r="28" spans="1:4" ht="12.75">
      <c r="A28" t="s">
        <v>135</v>
      </c>
      <c r="B28">
        <v>2139</v>
      </c>
      <c r="C28">
        <v>2086</v>
      </c>
      <c r="D28">
        <v>3866</v>
      </c>
    </row>
    <row r="29" spans="1:4" ht="12.75">
      <c r="A29" t="s">
        <v>99</v>
      </c>
      <c r="B29">
        <v>872</v>
      </c>
      <c r="C29">
        <v>604</v>
      </c>
      <c r="D29">
        <v>894</v>
      </c>
    </row>
    <row r="30" spans="1:4" ht="12.75">
      <c r="A30" t="s">
        <v>70</v>
      </c>
      <c r="B30">
        <v>2500</v>
      </c>
      <c r="C30">
        <v>1899</v>
      </c>
      <c r="D30">
        <v>14480</v>
      </c>
    </row>
    <row r="31" spans="1:4" ht="12.75">
      <c r="A31" t="s">
        <v>71</v>
      </c>
      <c r="B31">
        <v>12245</v>
      </c>
      <c r="C31">
        <v>3481</v>
      </c>
      <c r="D31">
        <v>4043</v>
      </c>
    </row>
    <row r="32" spans="1:4" ht="12.75">
      <c r="A32" t="s">
        <v>72</v>
      </c>
      <c r="B32" s="1">
        <v>492</v>
      </c>
      <c r="C32" s="1">
        <v>306</v>
      </c>
      <c r="D32" s="1">
        <v>678</v>
      </c>
    </row>
    <row r="33" spans="1:4" ht="12.75">
      <c r="A33" t="s">
        <v>28</v>
      </c>
      <c r="B33" s="2">
        <f>SUM(B20:B32)</f>
        <v>31670</v>
      </c>
      <c r="C33">
        <f>SUM(C20:C32)</f>
        <v>24694</v>
      </c>
      <c r="D33" s="2">
        <f>SUM(D20:D32)</f>
        <v>47169</v>
      </c>
    </row>
    <row r="35" spans="2:3" ht="12.75">
      <c r="B35" s="2" t="s">
        <v>73</v>
      </c>
      <c r="C35" s="2"/>
    </row>
    <row r="36" spans="2:3" ht="12.75">
      <c r="B36" s="6" t="s">
        <v>136</v>
      </c>
      <c r="C36" s="6" t="s">
        <v>137</v>
      </c>
    </row>
    <row r="37" spans="1:3" ht="12.75">
      <c r="A37" t="s">
        <v>76</v>
      </c>
      <c r="B37">
        <v>2272</v>
      </c>
      <c r="C37">
        <v>1783</v>
      </c>
    </row>
    <row r="38" spans="1:3" ht="12.75">
      <c r="A38" t="s">
        <v>78</v>
      </c>
      <c r="B38">
        <v>4293</v>
      </c>
      <c r="C38">
        <v>3905</v>
      </c>
    </row>
    <row r="39" spans="1:3" ht="12.75">
      <c r="A39" t="s">
        <v>77</v>
      </c>
      <c r="B39">
        <v>7776</v>
      </c>
      <c r="C39">
        <v>6137</v>
      </c>
    </row>
    <row r="40" spans="1:3" ht="12.75">
      <c r="A40" t="s">
        <v>79</v>
      </c>
      <c r="B40">
        <v>3758</v>
      </c>
      <c r="C40">
        <v>3583</v>
      </c>
    </row>
    <row r="41" spans="1:3" ht="12.75">
      <c r="A41" t="s">
        <v>97</v>
      </c>
      <c r="B41">
        <v>5440</v>
      </c>
      <c r="C41">
        <v>4165</v>
      </c>
    </row>
    <row r="42" spans="1:3" ht="12.75">
      <c r="A42" t="s">
        <v>80</v>
      </c>
      <c r="B42" s="1">
        <v>14038</v>
      </c>
      <c r="C42" s="1">
        <v>13286</v>
      </c>
    </row>
    <row r="43" spans="1:3" ht="12.75">
      <c r="A43" t="s">
        <v>28</v>
      </c>
      <c r="B43" s="2">
        <f>SUM(B37:B42)</f>
        <v>37577</v>
      </c>
      <c r="C43">
        <f>SUM(C37:C42)</f>
        <v>32859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&amp;C&amp;"Arial,Bold"&amp;11State Board of Education&amp;R&amp;"Arial,Bold"&amp;11Democratic Primary
June 7, 1994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McDonald, Janice</cp:lastModifiedBy>
  <cp:lastPrinted>2009-06-18T17:39:02Z</cp:lastPrinted>
  <dcterms:created xsi:type="dcterms:W3CDTF">1996-10-14T23:33:28Z</dcterms:created>
  <dcterms:modified xsi:type="dcterms:W3CDTF">2013-10-16T18:08:52Z</dcterms:modified>
  <cp:category/>
  <cp:version/>
  <cp:contentType/>
  <cp:contentStatus/>
</cp:coreProperties>
</file>