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0"/>
  </bookViews>
  <sheets>
    <sheet name="January" sheetId="1" r:id="rId1"/>
    <sheet name="February" sheetId="2" r:id="rId2"/>
    <sheet name="March" sheetId="3" r:id="rId3"/>
    <sheet name="April" sheetId="4" r:id="rId4"/>
    <sheet name="May" sheetId="5" r:id="rId5"/>
    <sheet name="June" sheetId="6" r:id="rId6"/>
    <sheet name="July" sheetId="7" r:id="rId7"/>
    <sheet name="August" sheetId="8" r:id="rId8"/>
    <sheet name="October" sheetId="9" r:id="rId9"/>
    <sheet name="November" sheetId="10" r:id="rId10"/>
    <sheet name="December" sheetId="11" r:id="rId11"/>
  </sheets>
  <definedNames>
    <definedName name="STATEWIDE_LIST_FOR_STATS_Crosstab">#REF!</definedName>
  </definedNames>
  <calcPr fullCalcOnLoad="1"/>
</workbook>
</file>

<file path=xl/sharedStrings.xml><?xml version="1.0" encoding="utf-8"?>
<sst xmlns="http://schemas.openxmlformats.org/spreadsheetml/2006/main" count="983" uniqueCount="176">
  <si>
    <t>STATE OF ALABAMA REGISTERED VOTER TOTALS*</t>
  </si>
  <si>
    <t>reported as of</t>
  </si>
  <si>
    <t xml:space="preserve"> </t>
  </si>
  <si>
    <t>COUNTY</t>
  </si>
  <si>
    <t>WHITE</t>
  </si>
  <si>
    <t>BLACK</t>
  </si>
  <si>
    <t>OTHER</t>
  </si>
  <si>
    <t>TOTAL</t>
  </si>
  <si>
    <t>VOTING AGE</t>
  </si>
  <si>
    <t xml:space="preserve">TOTAL </t>
  </si>
  <si>
    <t>ACTIVE</t>
  </si>
  <si>
    <t>POPULATION**</t>
  </si>
  <si>
    <t>INACTIVES</t>
  </si>
  <si>
    <t>VOTERS</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</si>
  <si>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</si>
  <si>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</si>
  <si>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</si>
  <si>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</si>
  <si>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</si>
  <si>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</si>
  <si>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</si>
  <si>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</si>
  <si>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</si>
  <si>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</si>
  <si>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</si>
  <si>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</si>
  <si>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</si>
  <si>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</si>
  <si>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</si>
  <si>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</si>
  <si>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</si>
  <si>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</si>
  <si>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</si>
  <si>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</si>
  <si>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</si>
  <si>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</si>
  <si>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</si>
  <si>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</si>
  <si>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</si>
  <si>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</si>
  <si>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</si>
  <si>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</si>
  <si>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</si>
  <si>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</si>
  <si>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</si>
  <si>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</si>
  <si>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</si>
  <si>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</si>
  <si>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</si>
  <si>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</si>
  <si>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</si>
  <si>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</si>
  <si>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</si>
  <si>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</si>
  <si>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</si>
  <si>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</si>
  <si>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</si>
  <si>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</si>
  <si>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</si>
  <si>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</si>
  <si>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</si>
  <si>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</si>
  <si>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</si>
  <si>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</si>
  <si>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</si>
  <si>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</si>
  <si>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</si>
  <si>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</si>
  <si>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</si>
  <si>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</si>
  <si>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</si>
  <si>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SHELBY</t>
  </si>
  <si>
    <t>ST CLAIR</t>
  </si>
  <si>
    <t>SUMTER</t>
  </si>
  <si>
    <t>TALLADEGA</t>
  </si>
  <si>
    <t>TALLAPOOSA</t>
  </si>
  <si>
    <t>TUSCALOOSA</t>
  </si>
  <si>
    <t>WALKER</t>
  </si>
  <si>
    <t>WASHINGTON</t>
  </si>
  <si>
    <t>WILCOX</t>
  </si>
  <si>
    <t>WINSTON</t>
  </si>
  <si>
    <t>TOTAL:</t>
  </si>
  <si>
    <t>Total Active &amp; Inactive:</t>
  </si>
  <si>
    <t>*These are unofficial registered voter totals on the Alabama Voter Information Network (A.L.V.I.N.) system which are subject to change as Boards of Registrars process new registrants, remove other registrants and transfer data from county systems to the state system. Four counties currently have inactive voters in a separate database; these counties are working to coordinate their filings with the Secretary of State's office.  Please note that these figures may fluctuate due to voters moving from one county to another, as well as duplicate registrations being purged from the system.  Also note that counties that show zero inactive voters reported that number to the Secretary of State's office, whereas those with blank inactive voter entries did not report.</t>
  </si>
  <si>
    <t>** Voting Age Population is an estimated figure based on the most current U.S. Census Bureau population projections at time time of compilation.</t>
  </si>
  <si>
    <t>*These are unofficial registered voter totals on the Alabama Voter Information Network (A.L.V.I.N.) system which are subject to change as Boards of Registrars process new registrants, remove other registrants and transfer data from county systems to the state system. Also, the counties are currently in a period of transition to a new voter registration system, so this may affect the figures contained in this report.</t>
  </si>
  <si>
    <t>County</t>
  </si>
  <si>
    <t>Active Voters</t>
  </si>
  <si>
    <t>Inactive Voters</t>
  </si>
  <si>
    <t>Asian</t>
  </si>
  <si>
    <t>American Indian</t>
  </si>
  <si>
    <t>Black</t>
  </si>
  <si>
    <t>Federally Registered (may be of any race)</t>
  </si>
  <si>
    <t>Hispanic</t>
  </si>
  <si>
    <t>Korean</t>
  </si>
  <si>
    <t>Other</t>
  </si>
  <si>
    <t>White</t>
  </si>
  <si>
    <t>Total</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</si>
  <si>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</si>
  <si>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</si>
  <si>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</si>
  <si>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</si>
  <si>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</si>
  <si>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</si>
  <si>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</si>
  <si>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</si>
  <si>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</si>
  <si>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</si>
  <si>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</si>
  <si>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</si>
  <si>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</si>
  <si>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</si>
  <si>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</si>
  <si>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</si>
  <si>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</si>
  <si>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</si>
  <si>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</si>
  <si>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</si>
  <si>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</si>
  <si>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</si>
  <si>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</si>
  <si>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</si>
  <si>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</si>
  <si>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</si>
  <si>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</si>
  <si>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</si>
  <si>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</si>
  <si>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</si>
  <si>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</si>
  <si>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</si>
  <si>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</si>
  <si>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</si>
  <si>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</si>
  <si>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</si>
  <si>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</si>
  <si>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</si>
  <si>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</si>
  <si>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</si>
  <si>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</si>
  <si>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</si>
  <si>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</si>
  <si>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</si>
  <si>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</si>
  <si>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</si>
  <si>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</si>
  <si>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</si>
  <si>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</si>
  <si>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</si>
  <si>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</si>
  <si>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</si>
  <si>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</si>
  <si>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</si>
  <si>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</si>
  <si>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</si>
  <si>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</si>
  <si>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Shelby</t>
  </si>
  <si>
    <t>St_Clair</t>
  </si>
  <si>
    <t>Sumter</t>
  </si>
  <si>
    <t>Talladega</t>
  </si>
  <si>
    <t>Tallapoosa</t>
  </si>
  <si>
    <t>Tuscaloosa</t>
  </si>
  <si>
    <t>Walker</t>
  </si>
  <si>
    <t>Washington</t>
  </si>
  <si>
    <t>Wilcox</t>
  </si>
  <si>
    <t>Winston</t>
  </si>
  <si>
    <t>Voting Age Population</t>
  </si>
  <si>
    <t>Registrant Status</t>
  </si>
  <si>
    <t>Active</t>
  </si>
  <si>
    <t>Inactive</t>
  </si>
  <si>
    <t>Totals</t>
  </si>
  <si>
    <t>Race</t>
  </si>
  <si>
    <r>
      <t xml:space="preserve">Federal Registered </t>
    </r>
    <r>
      <rPr>
        <b/>
        <sz val="9"/>
        <color indexed="8"/>
        <rFont val="Arial"/>
        <family val="2"/>
      </rPr>
      <t>(may be of any race)</t>
    </r>
  </si>
  <si>
    <t>Total Active</t>
  </si>
  <si>
    <t>Total Inactive</t>
  </si>
  <si>
    <t>Active &amp; Inactive Voters</t>
  </si>
  <si>
    <t>ST_CLAIR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</si>
</sst>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53">
    <font>
      <sz val="10"/>
      <name val="Arial"/>
      <family val="0"/>
    </font>
    <font>
      <u val="single"/>
      <sz val="10"/>
      <color indexed="36"/>
      <name val="Arial"/>
      <family val="2"/>
    </font>
    <font>
      <u val="single"/>
      <sz val="10"/>
      <color indexed="12"/>
      <name val="Arial"/>
      <family val="2"/>
    </font>
    <font>
      <sz val="12"/>
      <name val="Arial"/>
      <family val="2"/>
    </font>
    <font>
      <sz val="8"/>
      <name val="Arial"/>
      <family val="2"/>
    </font>
    <font>
      <b/>
      <sz val="11"/>
      <name val="Arial MT"/>
      <family val="0"/>
    </font>
    <font>
      <b/>
      <sz val="14"/>
      <name val="Arial MT"/>
      <family val="0"/>
    </font>
    <font>
      <sz val="14"/>
      <name val="Arial MT"/>
      <family val="0"/>
    </font>
    <font>
      <sz val="12"/>
      <name val="Arial MT"/>
      <family val="0"/>
    </font>
    <font>
      <b/>
      <sz val="12"/>
      <name val="Arial MT"/>
      <family val="0"/>
    </font>
    <font>
      <b/>
      <sz val="11"/>
      <name val="Arial"/>
      <family val="2"/>
    </font>
    <font>
      <b/>
      <sz val="11"/>
      <color indexed="8"/>
      <name val="Arial MT"/>
      <family val="0"/>
    </font>
    <font>
      <sz val="11"/>
      <color indexed="8"/>
      <name val="Arial MT"/>
      <family val="0"/>
    </font>
    <font>
      <sz val="11"/>
      <name val="Arial"/>
      <family val="2"/>
    </font>
    <font>
      <sz val="10"/>
      <name val="Arial MT"/>
      <family val="0"/>
    </font>
    <font>
      <b/>
      <sz val="11"/>
      <color indexed="8"/>
      <name val="Calibri"/>
      <family val="2"/>
    </font>
    <font>
      <sz val="11"/>
      <color indexed="8"/>
      <name val="Calibri"/>
      <family val="2"/>
    </font>
    <font>
      <sz val="10"/>
      <name val="MS Sans Serif"/>
      <family val="2"/>
    </font>
    <font>
      <sz val="10"/>
      <color indexed="8"/>
      <name val="Arial"/>
      <family val="2"/>
    </font>
    <font>
      <b/>
      <sz val="10"/>
      <color indexed="8"/>
      <name val="Arial"/>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thin"/>
      <top style="thin"/>
      <bottom style="thin"/>
    </border>
    <border>
      <left>
        <color indexed="63"/>
      </left>
      <right>
        <color indexed="63"/>
      </right>
      <top style="thin"/>
      <bottom>
        <color indexed="63"/>
      </bottom>
    </border>
    <border>
      <left style="thin"/>
      <right style="thin"/>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thin"/>
      <right style="medium"/>
      <top style="thin"/>
      <bottom style="thin"/>
    </border>
    <border>
      <left style="medium"/>
      <right style="medium"/>
      <top style="thin"/>
      <bottom style="medium"/>
    </border>
    <border>
      <left>
        <color indexed="63"/>
      </left>
      <right style="thin"/>
      <top style="thin"/>
      <bottom>
        <color indexed="63"/>
      </bottom>
    </border>
    <border>
      <left style="medium"/>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7" fillId="0" borderId="0">
      <alignment/>
      <protection/>
    </xf>
    <xf numFmtId="0" fontId="18"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Alignment="1">
      <alignment/>
    </xf>
    <xf numFmtId="0" fontId="5" fillId="0" borderId="0" xfId="59" applyNumberFormat="1" applyFont="1" applyAlignment="1">
      <alignment/>
      <protection/>
    </xf>
    <xf numFmtId="0" fontId="6" fillId="0" borderId="0" xfId="59" applyNumberFormat="1" applyFont="1" applyAlignment="1">
      <alignment/>
      <protection/>
    </xf>
    <xf numFmtId="0" fontId="7" fillId="0" borderId="0" xfId="59" applyNumberFormat="1" applyFont="1" applyAlignment="1">
      <alignment/>
      <protection/>
    </xf>
    <xf numFmtId="0" fontId="8" fillId="0" borderId="0" xfId="59" applyNumberFormat="1" applyFont="1" applyAlignment="1">
      <alignment/>
      <protection/>
    </xf>
    <xf numFmtId="14" fontId="9" fillId="0" borderId="0" xfId="59" applyNumberFormat="1" applyFont="1" applyAlignment="1">
      <alignment horizontal="center"/>
      <protection/>
    </xf>
    <xf numFmtId="0" fontId="5" fillId="0" borderId="0" xfId="59" applyNumberFormat="1" applyFont="1" applyAlignment="1" quotePrefix="1">
      <alignment horizontal="left"/>
      <protection/>
    </xf>
    <xf numFmtId="0" fontId="11" fillId="0" borderId="10" xfId="59" applyNumberFormat="1" applyFont="1" applyBorder="1" applyAlignment="1">
      <alignment horizontal="center"/>
      <protection/>
    </xf>
    <xf numFmtId="0" fontId="11" fillId="0" borderId="11" xfId="59" applyNumberFormat="1" applyFont="1" applyBorder="1" applyAlignment="1">
      <alignment horizontal="center"/>
      <protection/>
    </xf>
    <xf numFmtId="0" fontId="10" fillId="0" borderId="10" xfId="59" applyFont="1" applyBorder="1" applyAlignment="1">
      <alignment horizontal="center"/>
      <protection/>
    </xf>
    <xf numFmtId="0" fontId="12" fillId="0" borderId="12" xfId="59" applyNumberFormat="1" applyFont="1" applyBorder="1" applyAlignment="1">
      <alignment/>
      <protection/>
    </xf>
    <xf numFmtId="0" fontId="11" fillId="0" borderId="12" xfId="59" applyNumberFormat="1" applyFont="1" applyBorder="1" applyAlignment="1">
      <alignment horizontal="center"/>
      <protection/>
    </xf>
    <xf numFmtId="0" fontId="10" fillId="0" borderId="12" xfId="59" applyFont="1" applyBorder="1" applyAlignment="1">
      <alignment horizontal="center"/>
      <protection/>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1" fillId="0" borderId="10" xfId="59" applyNumberFormat="1" applyFont="1" applyBorder="1" applyAlignment="1">
      <alignment horizontal="left"/>
      <protection/>
    </xf>
    <xf numFmtId="3" fontId="13" fillId="0" borderId="16" xfId="59" applyNumberFormat="1" applyFont="1" applyBorder="1">
      <alignment/>
      <protection/>
    </xf>
    <xf numFmtId="0" fontId="11" fillId="0" borderId="17" xfId="59" applyNumberFormat="1" applyFont="1" applyBorder="1" applyAlignment="1">
      <alignment/>
      <protection/>
    </xf>
    <xf numFmtId="3" fontId="13" fillId="0" borderId="17" xfId="59" applyNumberFormat="1" applyFont="1" applyBorder="1">
      <alignment/>
      <protection/>
    </xf>
    <xf numFmtId="0" fontId="11" fillId="33" borderId="17" xfId="59" applyNumberFormat="1" applyFont="1" applyFill="1" applyBorder="1" applyAlignment="1">
      <alignment/>
      <protection/>
    </xf>
    <xf numFmtId="0" fontId="11" fillId="0" borderId="17" xfId="59" applyNumberFormat="1" applyFont="1" applyFill="1" applyBorder="1" applyAlignment="1">
      <alignment/>
      <protection/>
    </xf>
    <xf numFmtId="0" fontId="11" fillId="0" borderId="18" xfId="59" applyNumberFormat="1" applyFont="1" applyBorder="1" applyAlignment="1">
      <alignment horizontal="center"/>
      <protection/>
    </xf>
    <xf numFmtId="0" fontId="11" fillId="0" borderId="17" xfId="59" applyNumberFormat="1" applyFont="1" applyBorder="1" applyAlignment="1">
      <alignment horizontal="left"/>
      <protection/>
    </xf>
    <xf numFmtId="3" fontId="11" fillId="0" borderId="17" xfId="59" applyNumberFormat="1" applyFont="1" applyBorder="1" applyAlignment="1">
      <alignment/>
      <protection/>
    </xf>
    <xf numFmtId="3" fontId="5" fillId="0" borderId="0" xfId="59" applyNumberFormat="1" applyFont="1" applyAlignment="1">
      <alignment/>
      <protection/>
    </xf>
    <xf numFmtId="0" fontId="18" fillId="0" borderId="0" xfId="58">
      <alignment/>
      <protection/>
    </xf>
    <xf numFmtId="49" fontId="15" fillId="0" borderId="17" xfId="58" applyNumberFormat="1" applyFont="1" applyFill="1" applyBorder="1" applyAlignment="1">
      <alignment horizontal="center" wrapText="1"/>
      <protection/>
    </xf>
    <xf numFmtId="0" fontId="16" fillId="0" borderId="17" xfId="58" applyFont="1" applyFill="1" applyBorder="1" applyAlignment="1">
      <alignment horizontal="left"/>
      <protection/>
    </xf>
    <xf numFmtId="0" fontId="16" fillId="0" borderId="17" xfId="58" applyFont="1" applyFill="1" applyBorder="1" applyAlignment="1">
      <alignment horizontal="right" wrapText="1"/>
      <protection/>
    </xf>
    <xf numFmtId="0" fontId="18" fillId="0" borderId="17" xfId="58" applyFill="1" applyBorder="1">
      <alignment/>
      <protection/>
    </xf>
    <xf numFmtId="0" fontId="18" fillId="0" borderId="0" xfId="58" applyAlignment="1">
      <alignment horizontal="left"/>
      <protection/>
    </xf>
    <xf numFmtId="3" fontId="0" fillId="0" borderId="17" xfId="0" applyNumberFormat="1" applyBorder="1" applyAlignment="1">
      <alignment/>
    </xf>
    <xf numFmtId="0" fontId="19" fillId="0" borderId="13" xfId="58" applyFont="1" applyBorder="1">
      <alignment/>
      <protection/>
    </xf>
    <xf numFmtId="0" fontId="19" fillId="0" borderId="19" xfId="58" applyFont="1" applyBorder="1" applyAlignment="1">
      <alignment horizontal="center"/>
      <protection/>
    </xf>
    <xf numFmtId="49" fontId="19" fillId="0" borderId="20" xfId="58" applyNumberFormat="1" applyFont="1" applyBorder="1" applyAlignment="1">
      <alignment horizontal="center" wrapText="1"/>
      <protection/>
    </xf>
    <xf numFmtId="49" fontId="19" fillId="0" borderId="19" xfId="58" applyNumberFormat="1" applyFont="1" applyBorder="1" applyAlignment="1">
      <alignment horizontal="center" wrapText="1"/>
      <protection/>
    </xf>
    <xf numFmtId="49" fontId="19" fillId="0" borderId="21" xfId="58" applyNumberFormat="1" applyFont="1" applyBorder="1" applyAlignment="1">
      <alignment horizontal="center" wrapText="1"/>
      <protection/>
    </xf>
    <xf numFmtId="49" fontId="19" fillId="0" borderId="22" xfId="58" applyNumberFormat="1" applyFont="1" applyBorder="1" applyAlignment="1">
      <alignment horizontal="center" wrapText="1"/>
      <protection/>
    </xf>
    <xf numFmtId="49" fontId="19" fillId="0" borderId="23" xfId="58" applyNumberFormat="1" applyFont="1" applyBorder="1" applyAlignment="1">
      <alignment horizontal="center" wrapText="1"/>
      <protection/>
    </xf>
    <xf numFmtId="49" fontId="19" fillId="0" borderId="13" xfId="58" applyNumberFormat="1" applyFont="1" applyBorder="1" applyAlignment="1">
      <alignment horizontal="center" wrapText="1"/>
      <protection/>
    </xf>
    <xf numFmtId="49" fontId="19" fillId="0" borderId="20" xfId="58" applyNumberFormat="1" applyFont="1" applyFill="1" applyBorder="1" applyAlignment="1">
      <alignment horizontal="center" wrapText="1"/>
      <protection/>
    </xf>
    <xf numFmtId="49" fontId="19" fillId="0" borderId="24" xfId="58" applyNumberFormat="1" applyFont="1" applyFill="1" applyBorder="1" applyAlignment="1">
      <alignment horizontal="center" wrapText="1"/>
      <protection/>
    </xf>
    <xf numFmtId="0" fontId="18" fillId="0" borderId="25" xfId="58" applyBorder="1">
      <alignment/>
      <protection/>
    </xf>
    <xf numFmtId="3" fontId="18" fillId="0" borderId="26" xfId="58" applyNumberFormat="1" applyBorder="1">
      <alignment/>
      <protection/>
    </xf>
    <xf numFmtId="3" fontId="18" fillId="0" borderId="27" xfId="58" applyNumberFormat="1" applyBorder="1">
      <alignment/>
      <protection/>
    </xf>
    <xf numFmtId="3" fontId="18" fillId="0" borderId="28" xfId="58" applyNumberFormat="1" applyBorder="1">
      <alignment/>
      <protection/>
    </xf>
    <xf numFmtId="3" fontId="18" fillId="0" borderId="29" xfId="58" applyNumberFormat="1" applyBorder="1">
      <alignment/>
      <protection/>
    </xf>
    <xf numFmtId="3" fontId="18" fillId="0" borderId="30" xfId="58" applyNumberFormat="1" applyBorder="1">
      <alignment/>
      <protection/>
    </xf>
    <xf numFmtId="3" fontId="18" fillId="0" borderId="31" xfId="58" applyNumberFormat="1" applyBorder="1">
      <alignment/>
      <protection/>
    </xf>
    <xf numFmtId="3" fontId="18" fillId="0" borderId="32" xfId="58" applyNumberFormat="1" applyBorder="1">
      <alignment/>
      <protection/>
    </xf>
    <xf numFmtId="0" fontId="18" fillId="0" borderId="33" xfId="58" applyBorder="1">
      <alignment/>
      <protection/>
    </xf>
    <xf numFmtId="3" fontId="18" fillId="0" borderId="34" xfId="58" applyNumberFormat="1" applyBorder="1">
      <alignment/>
      <protection/>
    </xf>
    <xf numFmtId="3" fontId="18" fillId="0" borderId="17" xfId="58" applyNumberFormat="1" applyBorder="1">
      <alignment/>
      <protection/>
    </xf>
    <xf numFmtId="3" fontId="18" fillId="0" borderId="35" xfId="58" applyNumberFormat="1" applyBorder="1">
      <alignment/>
      <protection/>
    </xf>
    <xf numFmtId="3" fontId="18" fillId="0" borderId="33" xfId="58" applyNumberFormat="1" applyBorder="1">
      <alignment/>
      <protection/>
    </xf>
    <xf numFmtId="3" fontId="18" fillId="0" borderId="36" xfId="58" applyNumberFormat="1" applyBorder="1">
      <alignment/>
      <protection/>
    </xf>
    <xf numFmtId="3" fontId="18" fillId="0" borderId="37" xfId="58" applyNumberFormat="1" applyBorder="1">
      <alignment/>
      <protection/>
    </xf>
    <xf numFmtId="0" fontId="18" fillId="0" borderId="38" xfId="58" applyBorder="1">
      <alignment/>
      <protection/>
    </xf>
    <xf numFmtId="3" fontId="18" fillId="0" borderId="39" xfId="58" applyNumberFormat="1" applyBorder="1">
      <alignment/>
      <protection/>
    </xf>
    <xf numFmtId="3" fontId="18" fillId="0" borderId="10" xfId="58" applyNumberFormat="1" applyBorder="1">
      <alignment/>
      <protection/>
    </xf>
    <xf numFmtId="3" fontId="18" fillId="0" borderId="11" xfId="58" applyNumberFormat="1" applyBorder="1">
      <alignment/>
      <protection/>
    </xf>
    <xf numFmtId="3" fontId="18" fillId="0" borderId="40" xfId="58" applyNumberFormat="1" applyBorder="1">
      <alignment/>
      <protection/>
    </xf>
    <xf numFmtId="3" fontId="18" fillId="0" borderId="41" xfId="58" applyNumberFormat="1" applyBorder="1">
      <alignment/>
      <protection/>
    </xf>
    <xf numFmtId="3" fontId="18" fillId="0" borderId="42" xfId="58" applyNumberFormat="1" applyBorder="1">
      <alignment/>
      <protection/>
    </xf>
    <xf numFmtId="3" fontId="18" fillId="0" borderId="43" xfId="58" applyNumberFormat="1" applyBorder="1">
      <alignment/>
      <protection/>
    </xf>
    <xf numFmtId="0" fontId="18" fillId="0" borderId="20" xfId="58" applyFont="1" applyBorder="1">
      <alignment/>
      <protection/>
    </xf>
    <xf numFmtId="3" fontId="18" fillId="0" borderId="19" xfId="58" applyNumberFormat="1" applyBorder="1">
      <alignment/>
      <protection/>
    </xf>
    <xf numFmtId="3" fontId="18" fillId="0" borderId="21" xfId="58" applyNumberFormat="1" applyBorder="1">
      <alignment/>
      <protection/>
    </xf>
    <xf numFmtId="3" fontId="18" fillId="0" borderId="22" xfId="58" applyNumberFormat="1" applyBorder="1">
      <alignment/>
      <protection/>
    </xf>
    <xf numFmtId="3" fontId="18" fillId="0" borderId="23" xfId="58" applyNumberFormat="1" applyBorder="1">
      <alignment/>
      <protection/>
    </xf>
    <xf numFmtId="3" fontId="18" fillId="0" borderId="13" xfId="58" applyNumberFormat="1" applyBorder="1">
      <alignment/>
      <protection/>
    </xf>
    <xf numFmtId="3" fontId="18" fillId="0" borderId="20" xfId="58" applyNumberFormat="1" applyBorder="1">
      <alignment/>
      <protection/>
    </xf>
    <xf numFmtId="3" fontId="18" fillId="0" borderId="24" xfId="58" applyNumberFormat="1" applyBorder="1">
      <alignment/>
      <protection/>
    </xf>
    <xf numFmtId="164" fontId="10" fillId="0" borderId="0" xfId="59" applyNumberFormat="1" applyFont="1" applyAlignment="1">
      <alignment horizontal="left"/>
      <protection/>
    </xf>
    <xf numFmtId="0" fontId="0" fillId="0" borderId="0" xfId="0" applyAlignment="1">
      <alignment/>
    </xf>
    <xf numFmtId="0" fontId="5" fillId="0" borderId="0" xfId="59" applyNumberFormat="1" applyFont="1" applyAlignment="1">
      <alignment/>
      <protection/>
    </xf>
    <xf numFmtId="0" fontId="14" fillId="0" borderId="0" xfId="0" applyNumberFormat="1" applyFont="1" applyAlignment="1">
      <alignment wrapText="1"/>
    </xf>
    <xf numFmtId="0" fontId="0" fillId="0" borderId="0" xfId="0" applyAlignment="1">
      <alignment wrapText="1"/>
    </xf>
    <xf numFmtId="0" fontId="15" fillId="0" borderId="17" xfId="58" applyFont="1" applyFill="1" applyBorder="1" applyAlignment="1">
      <alignment horizontal="left"/>
      <protection/>
    </xf>
    <xf numFmtId="0" fontId="15" fillId="0" borderId="17" xfId="58" applyFont="1" applyFill="1" applyBorder="1" applyAlignment="1">
      <alignment horizontal="center" wrapText="1"/>
      <protection/>
    </xf>
    <xf numFmtId="49" fontId="15" fillId="0" borderId="17" xfId="0" applyNumberFormat="1" applyFont="1" applyFill="1" applyBorder="1" applyAlignment="1">
      <alignment horizontal="center" wrapText="1"/>
    </xf>
    <xf numFmtId="0" fontId="19" fillId="0" borderId="20" xfId="58" applyFont="1" applyBorder="1" applyAlignment="1">
      <alignment horizontal="center"/>
      <protection/>
    </xf>
    <xf numFmtId="0" fontId="19" fillId="0" borderId="19" xfId="58" applyFont="1" applyBorder="1" applyAlignment="1">
      <alignment horizontal="center"/>
      <protection/>
    </xf>
    <xf numFmtId="0" fontId="19" fillId="0" borderId="24" xfId="58" applyFont="1" applyBorder="1" applyAlignment="1">
      <alignment horizontal="center"/>
      <protection/>
    </xf>
    <xf numFmtId="0" fontId="18" fillId="0" borderId="20" xfId="58" applyFont="1" applyBorder="1" applyAlignment="1">
      <alignment horizontal="center"/>
      <protection/>
    </xf>
    <xf numFmtId="0" fontId="18" fillId="0" borderId="24" xfId="58" applyFont="1" applyBorder="1" applyAlignment="1">
      <alignment horizontal="center"/>
      <protection/>
    </xf>
    <xf numFmtId="0" fontId="19" fillId="0" borderId="13" xfId="58" applyFont="1" applyBorder="1" applyAlignment="1">
      <alignment horizontal="center"/>
      <protection/>
    </xf>
    <xf numFmtId="0" fontId="19" fillId="0" borderId="23" xfId="58" applyFont="1" applyBorder="1" applyAlignment="1">
      <alignment horizontal="center" wrapText="1"/>
      <protection/>
    </xf>
    <xf numFmtId="0" fontId="19" fillId="0" borderId="24" xfId="58" applyFont="1" applyBorder="1" applyAlignment="1">
      <alignment horizontal="center" wrapText="1"/>
      <protection/>
    </xf>
    <xf numFmtId="0" fontId="19" fillId="0" borderId="22" xfId="58" applyFont="1" applyBorder="1" applyAlignment="1">
      <alignment horizontal="center"/>
      <protection/>
    </xf>
    <xf numFmtId="0" fontId="19" fillId="0" borderId="23" xfId="58" applyFont="1" applyBorder="1" applyAlignment="1">
      <alignment horizontal="center"/>
      <protection/>
    </xf>
    <xf numFmtId="0" fontId="19" fillId="0" borderId="19" xfId="58" applyFont="1" applyBorder="1" applyAlignment="1">
      <alignment horizontal="center" wrapText="1"/>
      <protection/>
    </xf>
    <xf numFmtId="0" fontId="19" fillId="0" borderId="21" xfId="58" applyFont="1" applyBorder="1" applyAlignment="1">
      <alignment horizontal="center"/>
      <protection/>
    </xf>
    <xf numFmtId="0" fontId="19" fillId="0" borderId="20" xfId="58" applyFont="1" applyBorder="1" applyAlignment="1">
      <alignment horizontal="center" wrapText="1"/>
      <protection/>
    </xf>
    <xf numFmtId="0" fontId="19" fillId="0" borderId="24" xfId="58" applyFont="1" applyBorder="1" applyAlignment="1">
      <alignment horizontal="center" wrapText="1"/>
      <protection/>
    </xf>
    <xf numFmtId="0" fontId="19" fillId="0" borderId="29" xfId="58" applyFont="1" applyBorder="1">
      <alignment/>
      <protection/>
    </xf>
    <xf numFmtId="3" fontId="19" fillId="0" borderId="33" xfId="58" applyNumberFormat="1" applyFont="1" applyBorder="1">
      <alignment/>
      <protection/>
    </xf>
    <xf numFmtId="3" fontId="19" fillId="0" borderId="29" xfId="58" applyNumberFormat="1" applyFont="1" applyBorder="1">
      <alignment/>
      <protection/>
    </xf>
    <xf numFmtId="3" fontId="19" fillId="0" borderId="31" xfId="58" applyNumberFormat="1" applyFont="1" applyBorder="1">
      <alignment/>
      <protection/>
    </xf>
    <xf numFmtId="3" fontId="19" fillId="0" borderId="32" xfId="58" applyNumberFormat="1" applyFont="1" applyBorder="1">
      <alignment/>
      <protection/>
    </xf>
    <xf numFmtId="0" fontId="19" fillId="0" borderId="33" xfId="58" applyFont="1" applyBorder="1">
      <alignment/>
      <protection/>
    </xf>
    <xf numFmtId="3" fontId="19" fillId="0" borderId="44" xfId="58" applyNumberFormat="1" applyFont="1" applyBorder="1">
      <alignment/>
      <protection/>
    </xf>
    <xf numFmtId="3" fontId="19" fillId="0" borderId="37" xfId="58" applyNumberFormat="1" applyFont="1" applyBorder="1">
      <alignment/>
      <protection/>
    </xf>
    <xf numFmtId="0" fontId="19" fillId="0" borderId="40" xfId="58" applyFont="1" applyBorder="1">
      <alignment/>
      <protection/>
    </xf>
    <xf numFmtId="0" fontId="19" fillId="0" borderId="22" xfId="58" applyFont="1" applyBorder="1">
      <alignment/>
      <protection/>
    </xf>
    <xf numFmtId="3" fontId="19" fillId="0" borderId="38" xfId="58" applyNumberFormat="1" applyFont="1" applyBorder="1">
      <alignment/>
      <protection/>
    </xf>
    <xf numFmtId="3" fontId="19" fillId="0" borderId="45" xfId="58" applyNumberFormat="1" applyFont="1" applyBorder="1">
      <alignment/>
      <protection/>
    </xf>
    <xf numFmtId="3" fontId="19" fillId="0" borderId="46" xfId="58" applyNumberFormat="1" applyFont="1" applyBorder="1">
      <alignment/>
      <protection/>
    </xf>
    <xf numFmtId="0" fontId="19" fillId="0" borderId="0" xfId="58" applyFont="1">
      <alignment/>
      <protection/>
    </xf>
    <xf numFmtId="0" fontId="19" fillId="0" borderId="22" xfId="58" applyFont="1" applyBorder="1" applyAlignment="1">
      <alignment horizont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VR Stats 12-01-200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3"/>
  <sheetViews>
    <sheetView zoomScalePageLayoutView="0" workbookViewId="0" topLeftCell="A1">
      <selection activeCell="G36" sqref="G36"/>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0</v>
      </c>
      <c r="B1" s="2"/>
      <c r="C1" s="2"/>
      <c r="D1" s="2"/>
      <c r="E1" s="3"/>
      <c r="F1" s="4"/>
      <c r="G1" s="5">
        <f ca="1">TODAY()</f>
        <v>39449</v>
      </c>
      <c r="H1" s="5"/>
    </row>
    <row r="2" spans="1:8" ht="18">
      <c r="A2" s="6" t="s">
        <v>1</v>
      </c>
      <c r="B2" s="74">
        <v>39084</v>
      </c>
      <c r="C2" s="75"/>
      <c r="D2" s="3"/>
      <c r="E2" s="3"/>
      <c r="F2" s="4"/>
      <c r="G2" s="4"/>
      <c r="H2" s="4"/>
    </row>
    <row r="3" spans="1:8" ht="15">
      <c r="A3" s="4"/>
      <c r="B3" s="4"/>
      <c r="C3" s="4"/>
      <c r="D3" s="4" t="s">
        <v>2</v>
      </c>
      <c r="E3" s="4"/>
      <c r="F3" s="4"/>
      <c r="G3" s="4"/>
      <c r="H3" s="4"/>
    </row>
    <row r="4" spans="1:8" ht="15">
      <c r="A4" s="4"/>
      <c r="B4" s="4"/>
      <c r="C4" s="4"/>
      <c r="D4" s="4"/>
      <c r="E4" s="4"/>
      <c r="F4" s="4"/>
      <c r="G4" s="4"/>
      <c r="H4" s="4"/>
    </row>
    <row r="5" spans="1:8" ht="15">
      <c r="A5" s="7" t="s">
        <v>3</v>
      </c>
      <c r="B5" s="7" t="s">
        <v>4</v>
      </c>
      <c r="C5" s="7" t="s">
        <v>5</v>
      </c>
      <c r="D5" s="8" t="s">
        <v>6</v>
      </c>
      <c r="E5" s="7" t="s">
        <v>7</v>
      </c>
      <c r="F5" s="7" t="s">
        <v>8</v>
      </c>
      <c r="G5" s="9" t="s">
        <v>9</v>
      </c>
      <c r="H5" s="9" t="s">
        <v>9</v>
      </c>
    </row>
    <row r="6" spans="1:8" ht="15.75" thickBot="1">
      <c r="A6" s="10"/>
      <c r="B6" s="10" t="s">
        <v>2</v>
      </c>
      <c r="C6" s="10" t="s">
        <v>2</v>
      </c>
      <c r="D6" s="10" t="s">
        <v>2</v>
      </c>
      <c r="E6" s="11" t="s">
        <v>10</v>
      </c>
      <c r="F6" s="11" t="s">
        <v>11</v>
      </c>
      <c r="G6" s="12" t="s">
        <v>12</v>
      </c>
      <c r="H6" s="12" t="s">
        <v>13</v>
      </c>
    </row>
    <row r="7" spans="1:8" ht="13.5" thickBot="1">
      <c r="A7" s="13"/>
      <c r="B7" s="14"/>
      <c r="C7" s="14"/>
      <c r="D7" s="14"/>
      <c r="E7" s="14"/>
      <c r="F7" s="14"/>
      <c r="G7" s="14"/>
      <c r="H7" s="15"/>
    </row>
    <row r="8" spans="1:8" ht="15">
      <c r="A8" s="16" t="s">
        <v>14</v>
      </c>
      <c r="B8" s="17">
        <v>21265</v>
      </c>
      <c r="C8" s="17">
        <v>4537</v>
      </c>
      <c r="D8" s="17">
        <v>432</v>
      </c>
      <c r="E8" s="17">
        <f>B8+C8+D8</f>
        <v>26234</v>
      </c>
      <c r="F8" s="17">
        <v>36047</v>
      </c>
      <c r="G8" s="17">
        <v>3521</v>
      </c>
      <c r="H8" s="17">
        <f>E8+G8</f>
        <v>29755</v>
      </c>
    </row>
    <row r="9" spans="1:8" ht="15">
      <c r="A9" s="18" t="s">
        <v>15</v>
      </c>
      <c r="B9" s="19">
        <v>82595</v>
      </c>
      <c r="C9" s="19">
        <v>6874</v>
      </c>
      <c r="D9" s="19">
        <v>1495</v>
      </c>
      <c r="E9" s="19">
        <f aca="true" t="shared" si="0" ref="E9:E72">B9+C9+D9</f>
        <v>90964</v>
      </c>
      <c r="F9" s="19">
        <v>126175</v>
      </c>
      <c r="G9" s="19">
        <v>7418</v>
      </c>
      <c r="H9" s="19">
        <f aca="true" t="shared" si="1" ref="H9:H72">E9+G9</f>
        <v>98382</v>
      </c>
    </row>
    <row r="10" spans="1:8" ht="15">
      <c r="A10" s="18" t="s">
        <v>16</v>
      </c>
      <c r="B10" s="19">
        <v>8262</v>
      </c>
      <c r="C10" s="19">
        <v>6505</v>
      </c>
      <c r="D10" s="19">
        <v>85</v>
      </c>
      <c r="E10" s="19">
        <f t="shared" si="0"/>
        <v>14852</v>
      </c>
      <c r="F10" s="19">
        <v>21828</v>
      </c>
      <c r="G10" s="19">
        <v>1539</v>
      </c>
      <c r="H10" s="19">
        <f t="shared" si="1"/>
        <v>16391</v>
      </c>
    </row>
    <row r="11" spans="1:8" ht="15">
      <c r="A11" s="20" t="s">
        <v>17</v>
      </c>
      <c r="B11" s="19">
        <v>8345</v>
      </c>
      <c r="C11" s="19">
        <v>1725</v>
      </c>
      <c r="D11" s="19">
        <v>53</v>
      </c>
      <c r="E11" s="19">
        <f t="shared" si="0"/>
        <v>10123</v>
      </c>
      <c r="F11" s="19">
        <v>16389</v>
      </c>
      <c r="G11" s="19">
        <v>1901</v>
      </c>
      <c r="H11" s="19">
        <f t="shared" si="1"/>
        <v>12024</v>
      </c>
    </row>
    <row r="12" spans="1:8" ht="15">
      <c r="A12" s="18" t="s">
        <v>18</v>
      </c>
      <c r="B12" s="19">
        <v>26869</v>
      </c>
      <c r="C12" s="19">
        <v>265</v>
      </c>
      <c r="D12" s="19">
        <v>257</v>
      </c>
      <c r="E12" s="19">
        <f t="shared" si="0"/>
        <v>27391</v>
      </c>
      <c r="F12" s="19">
        <v>42616</v>
      </c>
      <c r="G12" s="19">
        <v>1529</v>
      </c>
      <c r="H12" s="19">
        <f t="shared" si="1"/>
        <v>28920</v>
      </c>
    </row>
    <row r="13" spans="1:8" ht="15">
      <c r="A13" s="18" t="s">
        <v>19</v>
      </c>
      <c r="B13" s="19">
        <v>1810</v>
      </c>
      <c r="C13" s="19">
        <v>4650</v>
      </c>
      <c r="D13" s="19">
        <v>17</v>
      </c>
      <c r="E13" s="19">
        <f t="shared" si="0"/>
        <v>6477</v>
      </c>
      <c r="F13" s="19">
        <v>8450</v>
      </c>
      <c r="G13" s="19">
        <v>730</v>
      </c>
      <c r="H13" s="19">
        <f t="shared" si="1"/>
        <v>7207</v>
      </c>
    </row>
    <row r="14" spans="1:8" ht="15">
      <c r="A14" s="18" t="s">
        <v>20</v>
      </c>
      <c r="B14" s="19">
        <v>7321</v>
      </c>
      <c r="C14" s="19">
        <v>4297</v>
      </c>
      <c r="D14" s="19">
        <v>59</v>
      </c>
      <c r="E14" s="19">
        <f t="shared" si="0"/>
        <v>11677</v>
      </c>
      <c r="F14" s="19">
        <v>15697</v>
      </c>
      <c r="G14" s="19">
        <v>1819</v>
      </c>
      <c r="H14" s="19">
        <f t="shared" si="1"/>
        <v>13496</v>
      </c>
    </row>
    <row r="15" spans="1:8" ht="15">
      <c r="A15" s="18" t="s">
        <v>21</v>
      </c>
      <c r="B15" s="19">
        <v>31227</v>
      </c>
      <c r="C15" s="19">
        <v>6993</v>
      </c>
      <c r="D15" s="19">
        <v>690</v>
      </c>
      <c r="E15" s="19">
        <f t="shared" si="0"/>
        <v>38910</v>
      </c>
      <c r="F15" s="19">
        <v>86735</v>
      </c>
      <c r="G15" s="19">
        <v>27463</v>
      </c>
      <c r="H15" s="19">
        <f t="shared" si="1"/>
        <v>66373</v>
      </c>
    </row>
    <row r="16" spans="1:8" ht="15">
      <c r="A16" s="18" t="s">
        <v>22</v>
      </c>
      <c r="B16" s="19">
        <v>11594</v>
      </c>
      <c r="C16" s="19">
        <v>6508</v>
      </c>
      <c r="D16" s="19">
        <v>64</v>
      </c>
      <c r="E16" s="19">
        <f t="shared" si="0"/>
        <v>18166</v>
      </c>
      <c r="F16" s="19">
        <v>27052</v>
      </c>
      <c r="G16" s="19">
        <v>3579</v>
      </c>
      <c r="H16" s="19">
        <f t="shared" si="1"/>
        <v>21745</v>
      </c>
    </row>
    <row r="17" spans="1:8" ht="15">
      <c r="A17" s="18" t="s">
        <v>23</v>
      </c>
      <c r="B17" s="19">
        <v>12271</v>
      </c>
      <c r="C17" s="19">
        <v>647</v>
      </c>
      <c r="D17" s="19">
        <v>53</v>
      </c>
      <c r="E17" s="19">
        <f t="shared" si="0"/>
        <v>12971</v>
      </c>
      <c r="F17" s="19">
        <v>19355</v>
      </c>
      <c r="G17" s="19">
        <v>1305</v>
      </c>
      <c r="H17" s="19">
        <f t="shared" si="1"/>
        <v>14276</v>
      </c>
    </row>
    <row r="18" spans="1:8" ht="15">
      <c r="A18" s="18" t="s">
        <v>24</v>
      </c>
      <c r="B18" s="19">
        <v>20335</v>
      </c>
      <c r="C18" s="19">
        <v>2427</v>
      </c>
      <c r="D18" s="19">
        <v>118</v>
      </c>
      <c r="E18" s="19">
        <f t="shared" si="0"/>
        <v>22880</v>
      </c>
      <c r="F18" s="19">
        <v>31692</v>
      </c>
      <c r="G18" s="19">
        <v>1525</v>
      </c>
      <c r="H18" s="19">
        <f t="shared" si="1"/>
        <v>24405</v>
      </c>
    </row>
    <row r="19" spans="1:8" ht="15">
      <c r="A19" s="18" t="s">
        <v>25</v>
      </c>
      <c r="B19" s="19">
        <v>5783</v>
      </c>
      <c r="C19" s="19">
        <v>4424</v>
      </c>
      <c r="D19" s="19">
        <v>17</v>
      </c>
      <c r="E19" s="19">
        <f t="shared" si="0"/>
        <v>10224</v>
      </c>
      <c r="F19" s="19">
        <v>11306</v>
      </c>
      <c r="G19" s="19">
        <v>545</v>
      </c>
      <c r="H19" s="19">
        <f t="shared" si="1"/>
        <v>10769</v>
      </c>
    </row>
    <row r="20" spans="1:8" ht="15">
      <c r="A20" s="18" t="s">
        <v>26</v>
      </c>
      <c r="B20" s="19">
        <v>9838</v>
      </c>
      <c r="C20" s="19">
        <v>6596</v>
      </c>
      <c r="D20" s="19">
        <v>77</v>
      </c>
      <c r="E20" s="19">
        <f t="shared" si="0"/>
        <v>16511</v>
      </c>
      <c r="F20" s="19">
        <v>20170</v>
      </c>
      <c r="G20" s="19">
        <v>1103</v>
      </c>
      <c r="H20" s="19">
        <f t="shared" si="1"/>
        <v>17614</v>
      </c>
    </row>
    <row r="21" spans="1:8" ht="15">
      <c r="A21" s="18" t="s">
        <v>27</v>
      </c>
      <c r="B21" s="19">
        <v>7615</v>
      </c>
      <c r="C21" s="19">
        <v>1386</v>
      </c>
      <c r="D21" s="19">
        <v>78</v>
      </c>
      <c r="E21" s="19">
        <f t="shared" si="0"/>
        <v>9079</v>
      </c>
      <c r="F21" s="19">
        <v>10972</v>
      </c>
      <c r="G21" s="19">
        <v>580</v>
      </c>
      <c r="H21" s="19">
        <f t="shared" si="1"/>
        <v>9659</v>
      </c>
    </row>
    <row r="22" spans="1:8" ht="15">
      <c r="A22" s="18" t="s">
        <v>28</v>
      </c>
      <c r="B22" s="19">
        <v>8331</v>
      </c>
      <c r="C22" s="19">
        <v>253</v>
      </c>
      <c r="D22" s="19">
        <v>127</v>
      </c>
      <c r="E22" s="19">
        <f t="shared" si="0"/>
        <v>8711</v>
      </c>
      <c r="F22" s="19">
        <v>11238</v>
      </c>
      <c r="G22" s="19"/>
      <c r="H22" s="19">
        <f t="shared" si="1"/>
        <v>8711</v>
      </c>
    </row>
    <row r="23" spans="1:8" ht="15">
      <c r="A23" s="18" t="s">
        <v>29</v>
      </c>
      <c r="B23" s="19">
        <v>18776</v>
      </c>
      <c r="C23" s="19">
        <v>3573</v>
      </c>
      <c r="D23" s="19">
        <v>929</v>
      </c>
      <c r="E23" s="19">
        <f t="shared" si="0"/>
        <v>23278</v>
      </c>
      <c r="F23" s="19">
        <v>34951</v>
      </c>
      <c r="G23" s="19">
        <v>2032</v>
      </c>
      <c r="H23" s="19">
        <f t="shared" si="1"/>
        <v>25310</v>
      </c>
    </row>
    <row r="24" spans="1:8" ht="15">
      <c r="A24" s="18" t="s">
        <v>30</v>
      </c>
      <c r="B24" s="19">
        <v>25219</v>
      </c>
      <c r="C24" s="19">
        <v>4664</v>
      </c>
      <c r="D24" s="19">
        <v>826</v>
      </c>
      <c r="E24" s="19">
        <f t="shared" si="0"/>
        <v>30709</v>
      </c>
      <c r="F24" s="19">
        <v>42708</v>
      </c>
      <c r="G24" s="19">
        <v>2595</v>
      </c>
      <c r="H24" s="19">
        <f t="shared" si="1"/>
        <v>33304</v>
      </c>
    </row>
    <row r="25" spans="1:8" ht="15">
      <c r="A25" s="18" t="s">
        <v>31</v>
      </c>
      <c r="B25" s="19">
        <v>4968</v>
      </c>
      <c r="C25" s="19">
        <v>3827</v>
      </c>
      <c r="D25" s="19">
        <v>43</v>
      </c>
      <c r="E25" s="19">
        <f t="shared" si="0"/>
        <v>8838</v>
      </c>
      <c r="F25" s="19">
        <v>10066</v>
      </c>
      <c r="G25" s="19">
        <v>934</v>
      </c>
      <c r="H25" s="19">
        <f t="shared" si="1"/>
        <v>9772</v>
      </c>
    </row>
    <row r="26" spans="1:8" ht="15">
      <c r="A26" s="18" t="s">
        <v>32</v>
      </c>
      <c r="B26" s="19">
        <v>5230</v>
      </c>
      <c r="C26" s="19">
        <v>2650</v>
      </c>
      <c r="D26" s="19">
        <v>45</v>
      </c>
      <c r="E26" s="19">
        <f t="shared" si="0"/>
        <v>7925</v>
      </c>
      <c r="F26" s="19">
        <v>8697</v>
      </c>
      <c r="G26" s="19">
        <v>48</v>
      </c>
      <c r="H26" s="19">
        <f t="shared" si="1"/>
        <v>7973</v>
      </c>
    </row>
    <row r="27" spans="1:8" ht="15">
      <c r="A27" s="18" t="s">
        <v>33</v>
      </c>
      <c r="B27" s="19">
        <v>17334</v>
      </c>
      <c r="C27" s="19">
        <v>1964</v>
      </c>
      <c r="D27" s="19">
        <v>124</v>
      </c>
      <c r="E27" s="19">
        <f t="shared" si="0"/>
        <v>19422</v>
      </c>
      <c r="F27" s="19">
        <v>28768</v>
      </c>
      <c r="G27" s="19">
        <v>1024</v>
      </c>
      <c r="H27" s="19">
        <f t="shared" si="1"/>
        <v>20446</v>
      </c>
    </row>
    <row r="28" spans="1:8" ht="15">
      <c r="A28" s="18" t="s">
        <v>34</v>
      </c>
      <c r="B28" s="19">
        <v>6238</v>
      </c>
      <c r="C28" s="19">
        <v>1945</v>
      </c>
      <c r="D28" s="19">
        <v>31</v>
      </c>
      <c r="E28" s="19">
        <f t="shared" si="0"/>
        <v>8214</v>
      </c>
      <c r="F28" s="19">
        <v>10562</v>
      </c>
      <c r="G28" s="19">
        <v>452</v>
      </c>
      <c r="H28" s="19">
        <f t="shared" si="1"/>
        <v>8666</v>
      </c>
    </row>
    <row r="29" spans="1:8" ht="15">
      <c r="A29" s="18" t="s">
        <v>35</v>
      </c>
      <c r="B29" s="19">
        <v>44270</v>
      </c>
      <c r="C29" s="19">
        <v>384</v>
      </c>
      <c r="D29" s="19">
        <v>240</v>
      </c>
      <c r="E29" s="19">
        <f t="shared" si="0"/>
        <v>44894</v>
      </c>
      <c r="F29" s="19">
        <v>61749</v>
      </c>
      <c r="G29" s="19">
        <v>2945</v>
      </c>
      <c r="H29" s="19">
        <f t="shared" si="1"/>
        <v>47839</v>
      </c>
    </row>
    <row r="30" spans="1:8" ht="15">
      <c r="A30" s="18" t="s">
        <v>36</v>
      </c>
      <c r="B30" s="19">
        <v>17977</v>
      </c>
      <c r="C30" s="19">
        <v>3829</v>
      </c>
      <c r="D30" s="19">
        <v>707</v>
      </c>
      <c r="E30" s="19">
        <f t="shared" si="0"/>
        <v>22513</v>
      </c>
      <c r="F30" s="19">
        <v>35916</v>
      </c>
      <c r="G30" s="19">
        <v>4534</v>
      </c>
      <c r="H30" s="19">
        <f t="shared" si="1"/>
        <v>27047</v>
      </c>
    </row>
    <row r="31" spans="1:8" ht="15">
      <c r="A31" s="18" t="s">
        <v>37</v>
      </c>
      <c r="B31" s="19">
        <v>10550</v>
      </c>
      <c r="C31" s="19">
        <v>18627</v>
      </c>
      <c r="D31" s="19">
        <v>151</v>
      </c>
      <c r="E31" s="19">
        <f t="shared" si="0"/>
        <v>29328</v>
      </c>
      <c r="F31" s="19">
        <v>32136</v>
      </c>
      <c r="G31" s="19">
        <v>500</v>
      </c>
      <c r="H31" s="19">
        <f t="shared" si="1"/>
        <v>29828</v>
      </c>
    </row>
    <row r="32" spans="1:8" ht="15">
      <c r="A32" s="18" t="s">
        <v>38</v>
      </c>
      <c r="B32" s="19">
        <v>31264</v>
      </c>
      <c r="C32" s="19">
        <v>489</v>
      </c>
      <c r="D32" s="19">
        <v>531</v>
      </c>
      <c r="E32" s="19">
        <f t="shared" si="0"/>
        <v>32284</v>
      </c>
      <c r="F32" s="19">
        <v>51103</v>
      </c>
      <c r="G32" s="19">
        <v>3415</v>
      </c>
      <c r="H32" s="19">
        <f t="shared" si="1"/>
        <v>35699</v>
      </c>
    </row>
    <row r="33" spans="1:8" ht="15">
      <c r="A33" s="18" t="s">
        <v>39</v>
      </c>
      <c r="B33" s="19">
        <v>30566</v>
      </c>
      <c r="C33" s="19">
        <v>5529</v>
      </c>
      <c r="D33" s="19">
        <v>457</v>
      </c>
      <c r="E33" s="19">
        <f t="shared" si="0"/>
        <v>36552</v>
      </c>
      <c r="F33" s="19">
        <v>56265</v>
      </c>
      <c r="G33" s="19">
        <v>1841</v>
      </c>
      <c r="H33" s="19">
        <f t="shared" si="1"/>
        <v>38393</v>
      </c>
    </row>
    <row r="34" spans="1:8" ht="15">
      <c r="A34" s="18" t="s">
        <v>40</v>
      </c>
      <c r="B34" s="19">
        <v>12937</v>
      </c>
      <c r="C34" s="19">
        <v>4513</v>
      </c>
      <c r="D34" s="19">
        <v>498</v>
      </c>
      <c r="E34" s="19">
        <f t="shared" si="0"/>
        <v>17948</v>
      </c>
      <c r="F34" s="19">
        <v>29326</v>
      </c>
      <c r="G34" s="19">
        <v>1897</v>
      </c>
      <c r="H34" s="19">
        <f t="shared" si="1"/>
        <v>19845</v>
      </c>
    </row>
    <row r="35" spans="1:8" ht="15">
      <c r="A35" s="18" t="s">
        <v>41</v>
      </c>
      <c r="B35" s="19">
        <v>47290</v>
      </c>
      <c r="C35" s="19">
        <v>7345</v>
      </c>
      <c r="D35" s="19">
        <v>332</v>
      </c>
      <c r="E35" s="19">
        <f t="shared" si="0"/>
        <v>54967</v>
      </c>
      <c r="F35" s="19">
        <v>79583</v>
      </c>
      <c r="G35" s="19">
        <v>4086</v>
      </c>
      <c r="H35" s="19">
        <f t="shared" si="1"/>
        <v>59053</v>
      </c>
    </row>
    <row r="36" spans="1:8" ht="15">
      <c r="A36" s="20" t="s">
        <v>42</v>
      </c>
      <c r="B36" s="19">
        <v>9256</v>
      </c>
      <c r="C36" s="19">
        <v>1134</v>
      </c>
      <c r="D36" s="19">
        <v>34</v>
      </c>
      <c r="E36" s="19">
        <f t="shared" si="0"/>
        <v>10424</v>
      </c>
      <c r="F36" s="19">
        <v>14200</v>
      </c>
      <c r="G36" s="19"/>
      <c r="H36" s="19">
        <f t="shared" si="1"/>
        <v>10424</v>
      </c>
    </row>
    <row r="37" spans="1:8" ht="15">
      <c r="A37" s="21" t="s">
        <v>43</v>
      </c>
      <c r="B37" s="19">
        <v>16368</v>
      </c>
      <c r="C37" s="19">
        <v>687</v>
      </c>
      <c r="D37" s="19">
        <v>113</v>
      </c>
      <c r="E37" s="19">
        <f t="shared" si="0"/>
        <v>17168</v>
      </c>
      <c r="F37" s="19">
        <v>23510</v>
      </c>
      <c r="G37" s="19">
        <v>2159</v>
      </c>
      <c r="H37" s="19">
        <f t="shared" si="1"/>
        <v>19327</v>
      </c>
    </row>
    <row r="38" spans="1:8" ht="15">
      <c r="A38" s="18" t="s">
        <v>44</v>
      </c>
      <c r="B38" s="19">
        <v>11830</v>
      </c>
      <c r="C38" s="19">
        <v>1110</v>
      </c>
      <c r="D38" s="19">
        <v>113</v>
      </c>
      <c r="E38" s="19">
        <f t="shared" si="0"/>
        <v>13053</v>
      </c>
      <c r="F38" s="19">
        <v>20109</v>
      </c>
      <c r="G38" s="19">
        <v>1395</v>
      </c>
      <c r="H38" s="19">
        <f t="shared" si="1"/>
        <v>14448</v>
      </c>
    </row>
    <row r="39" spans="1:8" ht="15">
      <c r="A39" s="18" t="s">
        <v>45</v>
      </c>
      <c r="B39" s="19">
        <v>1417</v>
      </c>
      <c r="C39" s="19">
        <v>6224</v>
      </c>
      <c r="D39" s="19">
        <v>12</v>
      </c>
      <c r="E39" s="19">
        <f t="shared" si="0"/>
        <v>7653</v>
      </c>
      <c r="F39" s="19">
        <v>7074</v>
      </c>
      <c r="G39" s="19"/>
      <c r="H39" s="19">
        <f t="shared" si="1"/>
        <v>7653</v>
      </c>
    </row>
    <row r="40" spans="1:8" ht="15">
      <c r="A40" s="18" t="s">
        <v>46</v>
      </c>
      <c r="B40" s="19">
        <v>4780</v>
      </c>
      <c r="C40" s="19">
        <v>6667</v>
      </c>
      <c r="D40" s="19">
        <v>35</v>
      </c>
      <c r="E40" s="19">
        <f t="shared" si="0"/>
        <v>11482</v>
      </c>
      <c r="F40" s="19">
        <v>13672</v>
      </c>
      <c r="G40" s="19">
        <v>387</v>
      </c>
      <c r="H40" s="19">
        <f t="shared" si="1"/>
        <v>11869</v>
      </c>
    </row>
    <row r="41" spans="1:8" ht="15">
      <c r="A41" s="18" t="s">
        <v>47</v>
      </c>
      <c r="B41" s="19">
        <v>7025</v>
      </c>
      <c r="C41" s="19">
        <v>3119</v>
      </c>
      <c r="D41" s="19">
        <v>53</v>
      </c>
      <c r="E41" s="19">
        <f t="shared" si="0"/>
        <v>10197</v>
      </c>
      <c r="F41" s="19">
        <v>12872</v>
      </c>
      <c r="G41" s="19">
        <v>867</v>
      </c>
      <c r="H41" s="19">
        <f t="shared" si="1"/>
        <v>11064</v>
      </c>
    </row>
    <row r="42" spans="1:8" ht="15">
      <c r="A42" s="18" t="s">
        <v>48</v>
      </c>
      <c r="B42" s="19">
        <v>36910</v>
      </c>
      <c r="C42" s="19">
        <v>9801</v>
      </c>
      <c r="D42" s="19">
        <v>671</v>
      </c>
      <c r="E42" s="19">
        <f t="shared" si="0"/>
        <v>47382</v>
      </c>
      <c r="F42" s="19">
        <v>70891</v>
      </c>
      <c r="G42" s="19">
        <v>5283</v>
      </c>
      <c r="H42" s="19">
        <f t="shared" si="1"/>
        <v>52665</v>
      </c>
    </row>
    <row r="43" spans="1:8" ht="15">
      <c r="A43" s="18" t="s">
        <v>49</v>
      </c>
      <c r="B43" s="19">
        <v>29057</v>
      </c>
      <c r="C43" s="19">
        <v>1036</v>
      </c>
      <c r="D43" s="19">
        <v>529</v>
      </c>
      <c r="E43" s="19">
        <f t="shared" si="0"/>
        <v>30622</v>
      </c>
      <c r="F43" s="19">
        <v>41461</v>
      </c>
      <c r="G43" s="19">
        <v>2101</v>
      </c>
      <c r="H43" s="19">
        <f t="shared" si="1"/>
        <v>32723</v>
      </c>
    </row>
    <row r="44" spans="1:8" ht="15">
      <c r="A44" s="20" t="s">
        <v>50</v>
      </c>
      <c r="B44" s="19">
        <v>220215</v>
      </c>
      <c r="C44" s="19">
        <v>131871</v>
      </c>
      <c r="D44" s="19">
        <v>9657</v>
      </c>
      <c r="E44" s="19">
        <f t="shared" si="0"/>
        <v>361743</v>
      </c>
      <c r="F44" s="19">
        <v>500279</v>
      </c>
      <c r="G44" s="19">
        <v>35842</v>
      </c>
      <c r="H44" s="19">
        <f t="shared" si="1"/>
        <v>397585</v>
      </c>
    </row>
    <row r="45" spans="1:8" ht="15">
      <c r="A45" s="18" t="s">
        <v>51</v>
      </c>
      <c r="B45" s="19">
        <v>8989</v>
      </c>
      <c r="C45" s="19">
        <v>1099</v>
      </c>
      <c r="D45" s="19">
        <v>12</v>
      </c>
      <c r="E45" s="19">
        <f t="shared" si="0"/>
        <v>10100</v>
      </c>
      <c r="F45" s="19">
        <v>11772</v>
      </c>
      <c r="G45" s="19">
        <v>746</v>
      </c>
      <c r="H45" s="19">
        <f t="shared" si="1"/>
        <v>10846</v>
      </c>
    </row>
    <row r="46" spans="1:8" ht="15">
      <c r="A46" s="18" t="s">
        <v>52</v>
      </c>
      <c r="B46" s="19">
        <v>41500</v>
      </c>
      <c r="C46" s="19">
        <v>3785</v>
      </c>
      <c r="D46" s="19">
        <v>481</v>
      </c>
      <c r="E46" s="19">
        <f t="shared" si="0"/>
        <v>45766</v>
      </c>
      <c r="F46" s="19">
        <v>69030</v>
      </c>
      <c r="G46" s="19">
        <v>4823</v>
      </c>
      <c r="H46" s="19">
        <f t="shared" si="1"/>
        <v>50589</v>
      </c>
    </row>
    <row r="47" spans="1:8" ht="15">
      <c r="A47" s="18" t="s">
        <v>53</v>
      </c>
      <c r="B47" s="19">
        <v>16332</v>
      </c>
      <c r="C47" s="19">
        <v>2858</v>
      </c>
      <c r="D47" s="19">
        <v>970</v>
      </c>
      <c r="E47" s="19">
        <f t="shared" si="0"/>
        <v>20160</v>
      </c>
      <c r="F47" s="19">
        <v>26494</v>
      </c>
      <c r="G47" s="19">
        <v>1276</v>
      </c>
      <c r="H47" s="19">
        <f t="shared" si="1"/>
        <v>21436</v>
      </c>
    </row>
    <row r="48" spans="1:8" ht="15">
      <c r="A48" s="18" t="s">
        <v>54</v>
      </c>
      <c r="B48" s="19">
        <v>46614</v>
      </c>
      <c r="C48" s="19">
        <v>13885</v>
      </c>
      <c r="D48" s="19">
        <v>2787</v>
      </c>
      <c r="E48" s="19">
        <f t="shared" si="0"/>
        <v>63286</v>
      </c>
      <c r="F48" s="19">
        <v>97008</v>
      </c>
      <c r="G48" s="19">
        <v>9207</v>
      </c>
      <c r="H48" s="19">
        <f t="shared" si="1"/>
        <v>72493</v>
      </c>
    </row>
    <row r="49" spans="1:8" ht="15">
      <c r="A49" s="18" t="s">
        <v>55</v>
      </c>
      <c r="B49" s="19">
        <v>32538</v>
      </c>
      <c r="C49" s="19">
        <v>3655</v>
      </c>
      <c r="D49" s="19">
        <v>662</v>
      </c>
      <c r="E49" s="19">
        <f t="shared" si="0"/>
        <v>36855</v>
      </c>
      <c r="F49" s="19">
        <v>54228</v>
      </c>
      <c r="G49" s="19">
        <v>2548</v>
      </c>
      <c r="H49" s="19">
        <f t="shared" si="1"/>
        <v>39403</v>
      </c>
    </row>
    <row r="50" spans="1:8" ht="15">
      <c r="A50" s="18" t="s">
        <v>56</v>
      </c>
      <c r="B50" s="19">
        <v>2433</v>
      </c>
      <c r="C50" s="19">
        <v>6800</v>
      </c>
      <c r="D50" s="19">
        <v>28</v>
      </c>
      <c r="E50" s="19">
        <f t="shared" si="0"/>
        <v>9261</v>
      </c>
      <c r="F50" s="19">
        <v>9499</v>
      </c>
      <c r="G50" s="19">
        <v>1034</v>
      </c>
      <c r="H50" s="19">
        <f t="shared" si="1"/>
        <v>10295</v>
      </c>
    </row>
    <row r="51" spans="1:8" ht="15">
      <c r="A51" s="18" t="s">
        <v>57</v>
      </c>
      <c r="B51" s="19">
        <v>1884</v>
      </c>
      <c r="C51" s="19">
        <v>11433</v>
      </c>
      <c r="D51" s="19">
        <v>134</v>
      </c>
      <c r="E51" s="19">
        <f t="shared" si="0"/>
        <v>13451</v>
      </c>
      <c r="F51" s="19">
        <v>17615</v>
      </c>
      <c r="G51" s="19">
        <v>2801</v>
      </c>
      <c r="H51" s="19">
        <f t="shared" si="1"/>
        <v>16252</v>
      </c>
    </row>
    <row r="52" spans="1:8" ht="15">
      <c r="A52" s="20" t="s">
        <v>58</v>
      </c>
      <c r="B52" s="19">
        <v>120994</v>
      </c>
      <c r="C52" s="19">
        <v>33825</v>
      </c>
      <c r="D52" s="19">
        <v>6574</v>
      </c>
      <c r="E52" s="19">
        <f t="shared" si="0"/>
        <v>161393</v>
      </c>
      <c r="F52" s="19">
        <v>226907</v>
      </c>
      <c r="G52" s="19">
        <v>22232</v>
      </c>
      <c r="H52" s="19">
        <f t="shared" si="1"/>
        <v>183625</v>
      </c>
    </row>
    <row r="53" spans="1:8" ht="15">
      <c r="A53" s="18" t="s">
        <v>59</v>
      </c>
      <c r="B53" s="19">
        <v>7220</v>
      </c>
      <c r="C53" s="19">
        <v>7229</v>
      </c>
      <c r="D53" s="19">
        <v>35</v>
      </c>
      <c r="E53" s="19">
        <f t="shared" si="0"/>
        <v>14484</v>
      </c>
      <c r="F53" s="19">
        <v>16083</v>
      </c>
      <c r="G53" s="19">
        <v>1</v>
      </c>
      <c r="H53" s="19">
        <f t="shared" si="1"/>
        <v>14485</v>
      </c>
    </row>
    <row r="54" spans="1:8" ht="15">
      <c r="A54" s="18" t="s">
        <v>60</v>
      </c>
      <c r="B54" s="19">
        <v>16706</v>
      </c>
      <c r="C54" s="19">
        <v>464</v>
      </c>
      <c r="D54" s="19">
        <v>75</v>
      </c>
      <c r="E54" s="19">
        <f t="shared" si="0"/>
        <v>17245</v>
      </c>
      <c r="F54" s="19">
        <v>23742</v>
      </c>
      <c r="G54" s="19">
        <v>1869</v>
      </c>
      <c r="H54" s="19">
        <f t="shared" si="1"/>
        <v>19114</v>
      </c>
    </row>
    <row r="55" spans="1:8" ht="15">
      <c r="A55" s="18" t="s">
        <v>61</v>
      </c>
      <c r="B55" s="19">
        <v>41393</v>
      </c>
      <c r="C55" s="19">
        <v>396</v>
      </c>
      <c r="D55" s="19">
        <v>410</v>
      </c>
      <c r="E55" s="19">
        <f t="shared" si="0"/>
        <v>42199</v>
      </c>
      <c r="F55" s="19">
        <v>64511</v>
      </c>
      <c r="G55" s="19">
        <v>3673</v>
      </c>
      <c r="H55" s="19">
        <f t="shared" si="1"/>
        <v>45872</v>
      </c>
    </row>
    <row r="56" spans="1:8" ht="15">
      <c r="A56" s="20" t="s">
        <v>62</v>
      </c>
      <c r="B56" s="19">
        <v>154089</v>
      </c>
      <c r="C56" s="19">
        <v>72078</v>
      </c>
      <c r="D56" s="19">
        <v>3777</v>
      </c>
      <c r="E56" s="19">
        <f t="shared" si="0"/>
        <v>229944</v>
      </c>
      <c r="F56" s="19">
        <v>296163</v>
      </c>
      <c r="G56" s="19">
        <v>5865</v>
      </c>
      <c r="H56" s="19">
        <f t="shared" si="1"/>
        <v>235809</v>
      </c>
    </row>
    <row r="57" spans="1:8" ht="15">
      <c r="A57" s="18" t="s">
        <v>63</v>
      </c>
      <c r="B57" s="19">
        <v>8855</v>
      </c>
      <c r="C57" s="19">
        <v>5994</v>
      </c>
      <c r="D57" s="19">
        <v>118</v>
      </c>
      <c r="E57" s="19">
        <f t="shared" si="0"/>
        <v>14967</v>
      </c>
      <c r="F57" s="19">
        <v>17569</v>
      </c>
      <c r="G57" s="19">
        <v>841</v>
      </c>
      <c r="H57" s="19">
        <f t="shared" si="1"/>
        <v>15808</v>
      </c>
    </row>
    <row r="58" spans="1:8" ht="15">
      <c r="A58" s="20" t="s">
        <v>64</v>
      </c>
      <c r="B58" s="19">
        <v>62602</v>
      </c>
      <c r="C58" s="19">
        <v>60227</v>
      </c>
      <c r="D58" s="19">
        <v>1990</v>
      </c>
      <c r="E58" s="19">
        <f t="shared" si="0"/>
        <v>124819</v>
      </c>
      <c r="F58" s="19">
        <v>165249</v>
      </c>
      <c r="G58" s="19">
        <v>3752</v>
      </c>
      <c r="H58" s="19">
        <f t="shared" si="1"/>
        <v>128571</v>
      </c>
    </row>
    <row r="59" spans="1:8" ht="15">
      <c r="A59" s="18" t="s">
        <v>65</v>
      </c>
      <c r="B59" s="19">
        <v>51515</v>
      </c>
      <c r="C59" s="19">
        <v>5156</v>
      </c>
      <c r="D59" s="19">
        <v>890</v>
      </c>
      <c r="E59" s="19">
        <f t="shared" si="0"/>
        <v>57561</v>
      </c>
      <c r="F59" s="19">
        <v>86562</v>
      </c>
      <c r="G59" s="19">
        <v>5732</v>
      </c>
      <c r="H59" s="19">
        <f t="shared" si="1"/>
        <v>63293</v>
      </c>
    </row>
    <row r="60" spans="1:8" ht="15">
      <c r="A60" s="18" t="s">
        <v>66</v>
      </c>
      <c r="B60" s="19">
        <v>2576</v>
      </c>
      <c r="C60" s="19">
        <v>6173</v>
      </c>
      <c r="D60" s="19">
        <v>35</v>
      </c>
      <c r="E60" s="19">
        <f t="shared" si="0"/>
        <v>8784</v>
      </c>
      <c r="F60" s="19">
        <v>8073</v>
      </c>
      <c r="G60" s="19">
        <v>43</v>
      </c>
      <c r="H60" s="19">
        <f t="shared" si="1"/>
        <v>8827</v>
      </c>
    </row>
    <row r="61" spans="1:8" ht="15">
      <c r="A61" s="18" t="s">
        <v>67</v>
      </c>
      <c r="B61" s="19">
        <v>7365</v>
      </c>
      <c r="C61" s="19">
        <v>5284</v>
      </c>
      <c r="D61" s="19">
        <v>33</v>
      </c>
      <c r="E61" s="19">
        <f t="shared" si="0"/>
        <v>12682</v>
      </c>
      <c r="F61" s="19">
        <v>15119</v>
      </c>
      <c r="G61" s="19">
        <v>422</v>
      </c>
      <c r="H61" s="19">
        <f t="shared" si="1"/>
        <v>13104</v>
      </c>
    </row>
    <row r="62" spans="1:8" ht="15">
      <c r="A62" s="18" t="s">
        <v>68</v>
      </c>
      <c r="B62" s="19">
        <v>10483</v>
      </c>
      <c r="C62" s="19">
        <v>5792</v>
      </c>
      <c r="D62" s="19">
        <v>158</v>
      </c>
      <c r="E62" s="19">
        <f t="shared" si="0"/>
        <v>16433</v>
      </c>
      <c r="F62" s="19">
        <v>22761</v>
      </c>
      <c r="G62" s="19">
        <v>471</v>
      </c>
      <c r="H62" s="19">
        <f t="shared" si="1"/>
        <v>16904</v>
      </c>
    </row>
    <row r="63" spans="1:8" ht="15">
      <c r="A63" s="18" t="s">
        <v>69</v>
      </c>
      <c r="B63" s="19">
        <v>10695</v>
      </c>
      <c r="C63" s="19">
        <v>2525</v>
      </c>
      <c r="D63" s="19">
        <v>90</v>
      </c>
      <c r="E63" s="19">
        <f t="shared" si="0"/>
        <v>13310</v>
      </c>
      <c r="F63" s="19">
        <v>17316</v>
      </c>
      <c r="G63" s="19">
        <v>1951</v>
      </c>
      <c r="H63" s="19">
        <f t="shared" si="1"/>
        <v>15261</v>
      </c>
    </row>
    <row r="64" spans="1:8" ht="15">
      <c r="A64" s="18" t="s">
        <v>70</v>
      </c>
      <c r="B64" s="19">
        <v>13617</v>
      </c>
      <c r="C64" s="19">
        <v>9901</v>
      </c>
      <c r="D64" s="19">
        <v>820</v>
      </c>
      <c r="E64" s="19">
        <f t="shared" si="0"/>
        <v>24338</v>
      </c>
      <c r="F64" s="19">
        <v>36925</v>
      </c>
      <c r="G64" s="19">
        <v>3451</v>
      </c>
      <c r="H64" s="19">
        <f t="shared" si="1"/>
        <v>27789</v>
      </c>
    </row>
    <row r="65" spans="1:8" ht="15">
      <c r="A65" s="18" t="s">
        <v>71</v>
      </c>
      <c r="B65" s="19">
        <v>83248</v>
      </c>
      <c r="C65" s="19">
        <v>6636</v>
      </c>
      <c r="D65" s="19">
        <v>2007</v>
      </c>
      <c r="E65" s="19">
        <f t="shared" si="0"/>
        <v>91891</v>
      </c>
      <c r="F65" s="19">
        <v>128327</v>
      </c>
      <c r="G65" s="19">
        <v>12402</v>
      </c>
      <c r="H65" s="19">
        <f t="shared" si="1"/>
        <v>104293</v>
      </c>
    </row>
    <row r="66" spans="1:8" ht="15">
      <c r="A66" s="20" t="s">
        <v>72</v>
      </c>
      <c r="B66" s="19">
        <v>39000</v>
      </c>
      <c r="C66" s="19">
        <v>2637</v>
      </c>
      <c r="D66" s="19">
        <v>687</v>
      </c>
      <c r="E66" s="19">
        <f t="shared" si="0"/>
        <v>42324</v>
      </c>
      <c r="F66" s="19">
        <v>55502</v>
      </c>
      <c r="G66" s="19">
        <v>6259</v>
      </c>
      <c r="H66" s="19">
        <f t="shared" si="1"/>
        <v>48583</v>
      </c>
    </row>
    <row r="67" spans="1:8" ht="15">
      <c r="A67" s="18" t="s">
        <v>73</v>
      </c>
      <c r="B67" s="19">
        <v>2288</v>
      </c>
      <c r="C67" s="19">
        <v>5986</v>
      </c>
      <c r="D67" s="19">
        <v>23</v>
      </c>
      <c r="E67" s="19">
        <f t="shared" si="0"/>
        <v>8297</v>
      </c>
      <c r="F67" s="19">
        <v>10177</v>
      </c>
      <c r="G67" s="19">
        <v>132</v>
      </c>
      <c r="H67" s="19">
        <f t="shared" si="1"/>
        <v>8429</v>
      </c>
    </row>
    <row r="68" spans="1:8" ht="15">
      <c r="A68" s="18" t="s">
        <v>74</v>
      </c>
      <c r="B68" s="19">
        <v>28236</v>
      </c>
      <c r="C68" s="19">
        <v>12091</v>
      </c>
      <c r="D68" s="19">
        <v>355</v>
      </c>
      <c r="E68" s="19">
        <f t="shared" si="0"/>
        <v>40682</v>
      </c>
      <c r="F68" s="19">
        <v>61386</v>
      </c>
      <c r="G68" s="19">
        <v>3174</v>
      </c>
      <c r="H68" s="19">
        <f t="shared" si="1"/>
        <v>43856</v>
      </c>
    </row>
    <row r="69" spans="1:8" ht="15">
      <c r="A69" s="18" t="s">
        <v>75</v>
      </c>
      <c r="B69" s="19">
        <v>18086</v>
      </c>
      <c r="C69" s="19">
        <v>5576</v>
      </c>
      <c r="D69" s="19">
        <v>145</v>
      </c>
      <c r="E69" s="19">
        <f t="shared" si="0"/>
        <v>23807</v>
      </c>
      <c r="F69" s="19">
        <v>31486</v>
      </c>
      <c r="G69" s="19">
        <v>2288</v>
      </c>
      <c r="H69" s="19">
        <f t="shared" si="1"/>
        <v>26095</v>
      </c>
    </row>
    <row r="70" spans="1:8" ht="15">
      <c r="A70" s="20" t="s">
        <v>76</v>
      </c>
      <c r="B70" s="19">
        <v>67447</v>
      </c>
      <c r="C70" s="19">
        <v>21333</v>
      </c>
      <c r="D70" s="19">
        <v>2196</v>
      </c>
      <c r="E70" s="19">
        <f t="shared" si="0"/>
        <v>90976</v>
      </c>
      <c r="F70" s="19">
        <v>131053</v>
      </c>
      <c r="G70" s="19">
        <v>2957</v>
      </c>
      <c r="H70" s="19">
        <f t="shared" si="1"/>
        <v>93933</v>
      </c>
    </row>
    <row r="71" spans="1:8" ht="15">
      <c r="A71" s="18" t="s">
        <v>77</v>
      </c>
      <c r="B71" s="19">
        <v>35880</v>
      </c>
      <c r="C71" s="19">
        <v>2315</v>
      </c>
      <c r="D71" s="19">
        <v>681</v>
      </c>
      <c r="E71" s="19">
        <f t="shared" si="0"/>
        <v>38876</v>
      </c>
      <c r="F71" s="19">
        <v>54382</v>
      </c>
      <c r="G71" s="19">
        <v>3280</v>
      </c>
      <c r="H71" s="19">
        <f t="shared" si="1"/>
        <v>42156</v>
      </c>
    </row>
    <row r="72" spans="1:8" ht="15">
      <c r="A72" s="18" t="s">
        <v>78</v>
      </c>
      <c r="B72" s="19">
        <v>8659</v>
      </c>
      <c r="C72" s="19">
        <v>3057</v>
      </c>
      <c r="D72" s="19">
        <v>772</v>
      </c>
      <c r="E72" s="19">
        <f t="shared" si="0"/>
        <v>12488</v>
      </c>
      <c r="F72" s="19">
        <v>13215</v>
      </c>
      <c r="G72" s="19">
        <v>1207</v>
      </c>
      <c r="H72" s="19">
        <f t="shared" si="1"/>
        <v>13695</v>
      </c>
    </row>
    <row r="73" spans="1:8" ht="15">
      <c r="A73" s="18" t="s">
        <v>79</v>
      </c>
      <c r="B73" s="19">
        <v>2458</v>
      </c>
      <c r="C73" s="19">
        <v>6455</v>
      </c>
      <c r="D73" s="19">
        <v>28</v>
      </c>
      <c r="E73" s="19">
        <f>B73+C73+D73</f>
        <v>8941</v>
      </c>
      <c r="F73" s="19">
        <v>9143</v>
      </c>
      <c r="G73" s="19">
        <v>927</v>
      </c>
      <c r="H73" s="19">
        <f>E73+G73</f>
        <v>9868</v>
      </c>
    </row>
    <row r="74" spans="1:8" ht="15">
      <c r="A74" s="18" t="s">
        <v>80</v>
      </c>
      <c r="B74" s="19">
        <v>14886</v>
      </c>
      <c r="C74" s="19">
        <v>33</v>
      </c>
      <c r="D74" s="19">
        <v>47</v>
      </c>
      <c r="E74" s="19">
        <f>B74+C74+D74</f>
        <v>14966</v>
      </c>
      <c r="F74" s="19">
        <v>19138</v>
      </c>
      <c r="G74" s="19">
        <v>1112</v>
      </c>
      <c r="H74" s="19">
        <f>E74+G74</f>
        <v>16078</v>
      </c>
    </row>
    <row r="75" ht="15">
      <c r="A75" s="22"/>
    </row>
    <row r="76" spans="1:8" ht="15">
      <c r="A76" s="23" t="s">
        <v>81</v>
      </c>
      <c r="B76" s="24">
        <f aca="true" t="shared" si="2" ref="B76:H76">SUM(B8:B74)</f>
        <v>1831526</v>
      </c>
      <c r="C76" s="24">
        <f t="shared" si="2"/>
        <v>603753</v>
      </c>
      <c r="D76" s="24">
        <f t="shared" si="2"/>
        <v>46773</v>
      </c>
      <c r="E76" s="24">
        <f t="shared" si="2"/>
        <v>2482052</v>
      </c>
      <c r="F76" s="24">
        <f t="shared" si="2"/>
        <v>3468055</v>
      </c>
      <c r="G76" s="24">
        <f t="shared" si="2"/>
        <v>235370</v>
      </c>
      <c r="H76" s="24">
        <f t="shared" si="2"/>
        <v>2717422</v>
      </c>
    </row>
    <row r="78" spans="2:5" ht="15">
      <c r="B78" s="76" t="s">
        <v>82</v>
      </c>
      <c r="C78" s="75"/>
      <c r="D78" s="75"/>
      <c r="E78" s="25">
        <f>E76+G76</f>
        <v>2717422</v>
      </c>
    </row>
    <row r="81" spans="1:7" ht="91.5" customHeight="1">
      <c r="A81" s="77" t="s">
        <v>83</v>
      </c>
      <c r="B81" s="77"/>
      <c r="C81" s="77"/>
      <c r="D81" s="77"/>
      <c r="E81" s="77"/>
      <c r="F81" s="75"/>
      <c r="G81" s="75"/>
    </row>
    <row r="83" spans="1:7" ht="27.75" customHeight="1">
      <c r="A83" s="78" t="s">
        <v>84</v>
      </c>
      <c r="B83" s="75"/>
      <c r="C83" s="75"/>
      <c r="D83" s="75"/>
      <c r="E83" s="75"/>
      <c r="F83" s="75"/>
      <c r="G83" s="75"/>
    </row>
  </sheetData>
  <sheetProtection/>
  <mergeCells count="4">
    <mergeCell ref="B2:C2"/>
    <mergeCell ref="B78:D78"/>
    <mergeCell ref="A81:G81"/>
    <mergeCell ref="A83:G8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T70"/>
  <sheetViews>
    <sheetView zoomScalePageLayoutView="0" workbookViewId="0" topLeftCell="A1">
      <pane xSplit="1" ySplit="2" topLeftCell="I34" activePane="bottomRight" state="frozen"/>
      <selection pane="topLeft" activeCell="A1" sqref="A1"/>
      <selection pane="topRight" activeCell="B1" sqref="B1"/>
      <selection pane="bottomLeft" activeCell="A3" sqref="A3"/>
      <selection pane="bottomRight" activeCell="T3" sqref="T3:T70"/>
    </sheetView>
  </sheetViews>
  <sheetFormatPr defaultColWidth="9.140625" defaultRowHeight="12.75"/>
  <cols>
    <col min="1" max="1" width="19.140625" style="26" bestFit="1" customWidth="1"/>
    <col min="2" max="18" width="11.140625" style="26" customWidth="1"/>
    <col min="19" max="20" width="18.00390625" style="26" customWidth="1"/>
    <col min="21" max="16384" width="9.140625" style="26" customWidth="1"/>
  </cols>
  <sheetData>
    <row r="1" spans="1:20" ht="13.5" thickBot="1">
      <c r="A1" s="33" t="s">
        <v>166</v>
      </c>
      <c r="B1" s="82" t="s">
        <v>167</v>
      </c>
      <c r="C1" s="83"/>
      <c r="D1" s="83"/>
      <c r="E1" s="83"/>
      <c r="F1" s="83"/>
      <c r="G1" s="83"/>
      <c r="H1" s="83"/>
      <c r="I1" s="83"/>
      <c r="J1" s="84"/>
      <c r="K1" s="82" t="s">
        <v>168</v>
      </c>
      <c r="L1" s="83"/>
      <c r="M1" s="83"/>
      <c r="N1" s="83"/>
      <c r="O1" s="83"/>
      <c r="P1" s="83"/>
      <c r="Q1" s="83"/>
      <c r="R1" s="84"/>
      <c r="S1" s="85" t="s">
        <v>169</v>
      </c>
      <c r="T1" s="86"/>
    </row>
    <row r="2" spans="1:20" ht="50.25" thickBot="1">
      <c r="A2" s="33" t="s">
        <v>170</v>
      </c>
      <c r="B2" s="35" t="s">
        <v>90</v>
      </c>
      <c r="C2" s="36" t="s">
        <v>89</v>
      </c>
      <c r="D2" s="36" t="s">
        <v>91</v>
      </c>
      <c r="E2" s="36" t="s">
        <v>171</v>
      </c>
      <c r="F2" s="36" t="s">
        <v>93</v>
      </c>
      <c r="G2" s="36" t="s">
        <v>94</v>
      </c>
      <c r="H2" s="36" t="s">
        <v>95</v>
      </c>
      <c r="I2" s="37" t="s">
        <v>96</v>
      </c>
      <c r="J2" s="38" t="s">
        <v>172</v>
      </c>
      <c r="K2" s="39" t="s">
        <v>90</v>
      </c>
      <c r="L2" s="36" t="s">
        <v>89</v>
      </c>
      <c r="M2" s="36" t="s">
        <v>91</v>
      </c>
      <c r="N2" s="36" t="s">
        <v>171</v>
      </c>
      <c r="O2" s="36" t="s">
        <v>93</v>
      </c>
      <c r="P2" s="36" t="s">
        <v>95</v>
      </c>
      <c r="Q2" s="37" t="s">
        <v>96</v>
      </c>
      <c r="R2" s="40" t="s">
        <v>173</v>
      </c>
      <c r="S2" s="41" t="s">
        <v>174</v>
      </c>
      <c r="T2" s="42" t="s">
        <v>165</v>
      </c>
    </row>
    <row r="3" spans="1:20" ht="12.75">
      <c r="A3" s="43" t="s">
        <v>14</v>
      </c>
      <c r="B3" s="44">
        <v>75</v>
      </c>
      <c r="C3" s="45">
        <v>69</v>
      </c>
      <c r="D3" s="45">
        <v>4665</v>
      </c>
      <c r="E3" s="45"/>
      <c r="F3" s="45">
        <v>121</v>
      </c>
      <c r="G3" s="45"/>
      <c r="H3" s="45">
        <v>203</v>
      </c>
      <c r="I3" s="46">
        <v>22009</v>
      </c>
      <c r="J3" s="47">
        <v>27142</v>
      </c>
      <c r="K3" s="44">
        <v>16</v>
      </c>
      <c r="L3" s="45">
        <v>23</v>
      </c>
      <c r="M3" s="45">
        <v>540</v>
      </c>
      <c r="N3" s="45"/>
      <c r="O3" s="45">
        <v>30</v>
      </c>
      <c r="P3" s="45">
        <v>31</v>
      </c>
      <c r="Q3" s="46">
        <v>2493</v>
      </c>
      <c r="R3" s="48">
        <v>3133</v>
      </c>
      <c r="S3" s="49">
        <v>30275</v>
      </c>
      <c r="T3" s="50">
        <v>36047</v>
      </c>
    </row>
    <row r="4" spans="1:20" ht="12.75">
      <c r="A4" s="51" t="s">
        <v>15</v>
      </c>
      <c r="B4" s="52">
        <v>423</v>
      </c>
      <c r="C4" s="53">
        <v>19</v>
      </c>
      <c r="D4" s="53">
        <v>6965</v>
      </c>
      <c r="E4" s="53"/>
      <c r="F4" s="53">
        <v>38</v>
      </c>
      <c r="G4" s="53"/>
      <c r="H4" s="53">
        <v>1154</v>
      </c>
      <c r="I4" s="54">
        <v>85732</v>
      </c>
      <c r="J4" s="55">
        <v>94331</v>
      </c>
      <c r="K4" s="52">
        <v>43</v>
      </c>
      <c r="L4" s="53"/>
      <c r="M4" s="53">
        <v>489</v>
      </c>
      <c r="N4" s="53"/>
      <c r="O4" s="53"/>
      <c r="P4" s="53">
        <v>104</v>
      </c>
      <c r="Q4" s="54">
        <v>6208</v>
      </c>
      <c r="R4" s="56">
        <v>6844</v>
      </c>
      <c r="S4" s="49">
        <v>101175</v>
      </c>
      <c r="T4" s="57">
        <v>126175</v>
      </c>
    </row>
    <row r="5" spans="1:20" ht="12.75">
      <c r="A5" s="51" t="s">
        <v>16</v>
      </c>
      <c r="B5" s="52">
        <v>16</v>
      </c>
      <c r="C5" s="53">
        <v>17</v>
      </c>
      <c r="D5" s="53">
        <v>6305</v>
      </c>
      <c r="E5" s="53"/>
      <c r="F5" s="53">
        <v>23</v>
      </c>
      <c r="G5" s="53"/>
      <c r="H5" s="53">
        <v>27</v>
      </c>
      <c r="I5" s="54">
        <v>8115</v>
      </c>
      <c r="J5" s="55">
        <v>14503</v>
      </c>
      <c r="K5" s="52">
        <v>3</v>
      </c>
      <c r="L5" s="53">
        <v>3</v>
      </c>
      <c r="M5" s="53">
        <v>642</v>
      </c>
      <c r="N5" s="53"/>
      <c r="O5" s="53">
        <v>2</v>
      </c>
      <c r="P5" s="53">
        <v>2</v>
      </c>
      <c r="Q5" s="54">
        <v>816</v>
      </c>
      <c r="R5" s="56">
        <v>1468</v>
      </c>
      <c r="S5" s="49">
        <v>15971</v>
      </c>
      <c r="T5" s="57">
        <v>21828</v>
      </c>
    </row>
    <row r="6" spans="1:20" ht="12.75">
      <c r="A6" s="51" t="s">
        <v>17</v>
      </c>
      <c r="B6" s="52">
        <v>1</v>
      </c>
      <c r="C6" s="53"/>
      <c r="D6" s="53">
        <v>1735</v>
      </c>
      <c r="E6" s="53"/>
      <c r="F6" s="53">
        <v>1</v>
      </c>
      <c r="G6" s="53"/>
      <c r="H6" s="53">
        <v>54</v>
      </c>
      <c r="I6" s="54">
        <v>8337</v>
      </c>
      <c r="J6" s="55">
        <v>10128</v>
      </c>
      <c r="K6" s="52"/>
      <c r="L6" s="53"/>
      <c r="M6" s="53">
        <v>420</v>
      </c>
      <c r="N6" s="53"/>
      <c r="O6" s="53"/>
      <c r="P6" s="53">
        <v>16</v>
      </c>
      <c r="Q6" s="54">
        <v>1454</v>
      </c>
      <c r="R6" s="56">
        <v>1890</v>
      </c>
      <c r="S6" s="49">
        <v>12018</v>
      </c>
      <c r="T6" s="57">
        <v>16389</v>
      </c>
    </row>
    <row r="7" spans="1:20" ht="12.75">
      <c r="A7" s="51" t="s">
        <v>18</v>
      </c>
      <c r="B7" s="52">
        <v>80</v>
      </c>
      <c r="C7" s="53">
        <v>23</v>
      </c>
      <c r="D7" s="53">
        <v>261</v>
      </c>
      <c r="E7" s="53"/>
      <c r="F7" s="53">
        <v>129</v>
      </c>
      <c r="G7" s="53"/>
      <c r="H7" s="53">
        <v>45</v>
      </c>
      <c r="I7" s="54">
        <v>26967</v>
      </c>
      <c r="J7" s="55">
        <v>27505</v>
      </c>
      <c r="K7" s="52">
        <v>3</v>
      </c>
      <c r="L7" s="53"/>
      <c r="M7" s="53">
        <v>33</v>
      </c>
      <c r="N7" s="53"/>
      <c r="O7" s="53">
        <v>18</v>
      </c>
      <c r="P7" s="53">
        <v>8</v>
      </c>
      <c r="Q7" s="54">
        <v>1369</v>
      </c>
      <c r="R7" s="56">
        <v>1431</v>
      </c>
      <c r="S7" s="49">
        <v>28936</v>
      </c>
      <c r="T7" s="57">
        <v>42616</v>
      </c>
    </row>
    <row r="8" spans="1:20" ht="12.75">
      <c r="A8" s="51" t="s">
        <v>19</v>
      </c>
      <c r="B8" s="52">
        <v>2</v>
      </c>
      <c r="C8" s="53">
        <v>7</v>
      </c>
      <c r="D8" s="53">
        <v>4607</v>
      </c>
      <c r="E8" s="53"/>
      <c r="F8" s="53">
        <v>3</v>
      </c>
      <c r="G8" s="53"/>
      <c r="H8" s="53">
        <v>5</v>
      </c>
      <c r="I8" s="54">
        <v>1775</v>
      </c>
      <c r="J8" s="55">
        <v>6399</v>
      </c>
      <c r="K8" s="52"/>
      <c r="L8" s="53"/>
      <c r="M8" s="53">
        <v>402</v>
      </c>
      <c r="N8" s="53"/>
      <c r="O8" s="53">
        <v>1</v>
      </c>
      <c r="P8" s="53"/>
      <c r="Q8" s="54">
        <v>114</v>
      </c>
      <c r="R8" s="56">
        <v>517</v>
      </c>
      <c r="S8" s="49">
        <v>6916</v>
      </c>
      <c r="T8" s="57">
        <v>8450</v>
      </c>
    </row>
    <row r="9" spans="1:20" ht="12.75">
      <c r="A9" s="51" t="s">
        <v>20</v>
      </c>
      <c r="B9" s="52">
        <v>9</v>
      </c>
      <c r="C9" s="53">
        <v>22</v>
      </c>
      <c r="D9" s="53">
        <v>4319</v>
      </c>
      <c r="E9" s="53"/>
      <c r="F9" s="53">
        <v>13</v>
      </c>
      <c r="G9" s="53"/>
      <c r="H9" s="53">
        <v>21</v>
      </c>
      <c r="I9" s="54">
        <v>7275</v>
      </c>
      <c r="J9" s="55">
        <v>11659</v>
      </c>
      <c r="K9" s="52">
        <v>4</v>
      </c>
      <c r="L9" s="53">
        <v>6</v>
      </c>
      <c r="M9" s="53">
        <v>884</v>
      </c>
      <c r="N9" s="53"/>
      <c r="O9" s="53">
        <v>3</v>
      </c>
      <c r="P9" s="53">
        <v>6</v>
      </c>
      <c r="Q9" s="54">
        <v>839</v>
      </c>
      <c r="R9" s="56">
        <v>1742</v>
      </c>
      <c r="S9" s="49">
        <v>13401</v>
      </c>
      <c r="T9" s="57">
        <v>15697</v>
      </c>
    </row>
    <row r="10" spans="1:20" ht="12.75">
      <c r="A10" s="51" t="s">
        <v>21</v>
      </c>
      <c r="B10" s="52">
        <v>121</v>
      </c>
      <c r="C10" s="53">
        <v>186</v>
      </c>
      <c r="D10" s="53">
        <v>9961</v>
      </c>
      <c r="E10" s="53"/>
      <c r="F10" s="53">
        <v>281</v>
      </c>
      <c r="G10" s="53"/>
      <c r="H10" s="53">
        <v>474</v>
      </c>
      <c r="I10" s="54">
        <v>45811</v>
      </c>
      <c r="J10" s="55">
        <v>56834</v>
      </c>
      <c r="K10" s="52">
        <v>27</v>
      </c>
      <c r="L10" s="53">
        <v>27</v>
      </c>
      <c r="M10" s="53">
        <v>2247</v>
      </c>
      <c r="N10" s="53"/>
      <c r="O10" s="53">
        <v>63</v>
      </c>
      <c r="P10" s="53">
        <v>94</v>
      </c>
      <c r="Q10" s="54">
        <v>6347</v>
      </c>
      <c r="R10" s="56">
        <v>8805</v>
      </c>
      <c r="S10" s="49">
        <v>65639</v>
      </c>
      <c r="T10" s="57">
        <v>86735</v>
      </c>
    </row>
    <row r="11" spans="1:20" ht="12.75">
      <c r="A11" s="51" t="s">
        <v>22</v>
      </c>
      <c r="B11" s="52">
        <v>15</v>
      </c>
      <c r="C11" s="53">
        <v>12</v>
      </c>
      <c r="D11" s="53">
        <v>6477</v>
      </c>
      <c r="E11" s="53"/>
      <c r="F11" s="53">
        <v>11</v>
      </c>
      <c r="G11" s="53"/>
      <c r="H11" s="53">
        <v>31</v>
      </c>
      <c r="I11" s="54">
        <v>11544</v>
      </c>
      <c r="J11" s="55">
        <v>18090</v>
      </c>
      <c r="K11" s="52">
        <v>1</v>
      </c>
      <c r="L11" s="53"/>
      <c r="M11" s="53">
        <v>1320</v>
      </c>
      <c r="N11" s="53"/>
      <c r="O11" s="53">
        <v>3</v>
      </c>
      <c r="P11" s="53">
        <v>10</v>
      </c>
      <c r="Q11" s="54">
        <v>2029</v>
      </c>
      <c r="R11" s="56">
        <v>3363</v>
      </c>
      <c r="S11" s="49">
        <v>21453</v>
      </c>
      <c r="T11" s="57">
        <v>27052</v>
      </c>
    </row>
    <row r="12" spans="1:20" ht="12.75">
      <c r="A12" s="51" t="s">
        <v>23</v>
      </c>
      <c r="B12" s="52">
        <v>24</v>
      </c>
      <c r="C12" s="53">
        <v>10</v>
      </c>
      <c r="D12" s="53">
        <v>647</v>
      </c>
      <c r="E12" s="53"/>
      <c r="F12" s="53">
        <v>14</v>
      </c>
      <c r="G12" s="53"/>
      <c r="H12" s="53">
        <v>13</v>
      </c>
      <c r="I12" s="54">
        <v>12340</v>
      </c>
      <c r="J12" s="55">
        <v>13048</v>
      </c>
      <c r="K12" s="52">
        <v>1</v>
      </c>
      <c r="L12" s="53">
        <v>2</v>
      </c>
      <c r="M12" s="53">
        <v>77</v>
      </c>
      <c r="N12" s="53"/>
      <c r="O12" s="53">
        <v>3</v>
      </c>
      <c r="P12" s="53">
        <v>7</v>
      </c>
      <c r="Q12" s="54">
        <v>1181</v>
      </c>
      <c r="R12" s="56">
        <v>1271</v>
      </c>
      <c r="S12" s="49">
        <v>14319</v>
      </c>
      <c r="T12" s="57">
        <v>19355</v>
      </c>
    </row>
    <row r="13" spans="1:20" ht="12.75">
      <c r="A13" s="51" t="s">
        <v>24</v>
      </c>
      <c r="B13" s="52"/>
      <c r="C13" s="53">
        <v>15</v>
      </c>
      <c r="D13" s="53">
        <v>2422</v>
      </c>
      <c r="E13" s="53"/>
      <c r="F13" s="53">
        <v>48</v>
      </c>
      <c r="G13" s="53"/>
      <c r="H13" s="53">
        <v>59</v>
      </c>
      <c r="I13" s="54">
        <v>20382</v>
      </c>
      <c r="J13" s="55">
        <v>22926</v>
      </c>
      <c r="K13" s="52"/>
      <c r="L13" s="53">
        <v>1</v>
      </c>
      <c r="M13" s="53">
        <v>187</v>
      </c>
      <c r="N13" s="53"/>
      <c r="O13" s="53"/>
      <c r="P13" s="53">
        <v>5</v>
      </c>
      <c r="Q13" s="54">
        <v>1254</v>
      </c>
      <c r="R13" s="56">
        <v>1447</v>
      </c>
      <c r="S13" s="49">
        <v>24373</v>
      </c>
      <c r="T13" s="57">
        <v>31692</v>
      </c>
    </row>
    <row r="14" spans="1:20" ht="12.75">
      <c r="A14" s="51" t="s">
        <v>25</v>
      </c>
      <c r="B14" s="52">
        <v>6</v>
      </c>
      <c r="C14" s="53">
        <v>5</v>
      </c>
      <c r="D14" s="53">
        <v>4404</v>
      </c>
      <c r="E14" s="53"/>
      <c r="F14" s="53">
        <v>1</v>
      </c>
      <c r="G14" s="53"/>
      <c r="H14" s="53">
        <v>5</v>
      </c>
      <c r="I14" s="54">
        <v>5742</v>
      </c>
      <c r="J14" s="55">
        <v>10163</v>
      </c>
      <c r="K14" s="52"/>
      <c r="L14" s="53"/>
      <c r="M14" s="53">
        <v>234</v>
      </c>
      <c r="N14" s="53"/>
      <c r="O14" s="53"/>
      <c r="P14" s="53"/>
      <c r="Q14" s="54">
        <v>287</v>
      </c>
      <c r="R14" s="56">
        <v>521</v>
      </c>
      <c r="S14" s="49">
        <v>10684</v>
      </c>
      <c r="T14" s="57">
        <v>11306</v>
      </c>
    </row>
    <row r="15" spans="1:20" ht="12.75">
      <c r="A15" s="51" t="s">
        <v>26</v>
      </c>
      <c r="B15" s="52">
        <v>17</v>
      </c>
      <c r="C15" s="53">
        <v>26</v>
      </c>
      <c r="D15" s="53">
        <v>6654</v>
      </c>
      <c r="E15" s="53"/>
      <c r="F15" s="53">
        <v>13</v>
      </c>
      <c r="G15" s="53"/>
      <c r="H15" s="53">
        <v>24</v>
      </c>
      <c r="I15" s="54">
        <v>9871</v>
      </c>
      <c r="J15" s="55">
        <v>16605</v>
      </c>
      <c r="K15" s="52">
        <v>1</v>
      </c>
      <c r="L15" s="53"/>
      <c r="M15" s="53">
        <v>492</v>
      </c>
      <c r="N15" s="53"/>
      <c r="O15" s="53">
        <v>1</v>
      </c>
      <c r="P15" s="53">
        <v>2</v>
      </c>
      <c r="Q15" s="54">
        <v>511</v>
      </c>
      <c r="R15" s="56">
        <v>1007</v>
      </c>
      <c r="S15" s="49">
        <v>17612</v>
      </c>
      <c r="T15" s="57">
        <v>20170</v>
      </c>
    </row>
    <row r="16" spans="1:20" ht="12.75">
      <c r="A16" s="51" t="s">
        <v>27</v>
      </c>
      <c r="B16" s="52">
        <v>13</v>
      </c>
      <c r="C16" s="53">
        <v>11</v>
      </c>
      <c r="D16" s="53">
        <v>1382</v>
      </c>
      <c r="E16" s="53"/>
      <c r="F16" s="53">
        <v>29</v>
      </c>
      <c r="G16" s="53"/>
      <c r="H16" s="53">
        <v>25</v>
      </c>
      <c r="I16" s="54">
        <v>7587</v>
      </c>
      <c r="J16" s="55">
        <v>9047</v>
      </c>
      <c r="K16" s="52">
        <v>1</v>
      </c>
      <c r="L16" s="53">
        <v>1</v>
      </c>
      <c r="M16" s="53">
        <v>87</v>
      </c>
      <c r="N16" s="53"/>
      <c r="O16" s="53">
        <v>3</v>
      </c>
      <c r="P16" s="53">
        <v>1</v>
      </c>
      <c r="Q16" s="54">
        <v>457</v>
      </c>
      <c r="R16" s="56">
        <v>550</v>
      </c>
      <c r="S16" s="49">
        <v>9597</v>
      </c>
      <c r="T16" s="57">
        <v>10972</v>
      </c>
    </row>
    <row r="17" spans="1:20" ht="12.75">
      <c r="A17" s="51" t="s">
        <v>28</v>
      </c>
      <c r="B17" s="52">
        <v>9</v>
      </c>
      <c r="C17" s="53">
        <v>2</v>
      </c>
      <c r="D17" s="53">
        <v>249</v>
      </c>
      <c r="E17" s="53"/>
      <c r="F17" s="53">
        <v>16</v>
      </c>
      <c r="G17" s="53"/>
      <c r="H17" s="53">
        <v>99</v>
      </c>
      <c r="I17" s="54">
        <v>8187</v>
      </c>
      <c r="J17" s="55">
        <v>8562</v>
      </c>
      <c r="K17" s="52"/>
      <c r="L17" s="53"/>
      <c r="M17" s="53"/>
      <c r="N17" s="53"/>
      <c r="O17" s="53"/>
      <c r="P17" s="53"/>
      <c r="Q17" s="54"/>
      <c r="R17" s="56">
        <v>0</v>
      </c>
      <c r="S17" s="49">
        <v>8562</v>
      </c>
      <c r="T17" s="57">
        <v>11238</v>
      </c>
    </row>
    <row r="18" spans="1:20" ht="12.75">
      <c r="A18" s="51" t="s">
        <v>29</v>
      </c>
      <c r="B18" s="52">
        <v>4</v>
      </c>
      <c r="C18" s="53">
        <v>2</v>
      </c>
      <c r="D18" s="53">
        <v>3547</v>
      </c>
      <c r="E18" s="53"/>
      <c r="F18" s="53">
        <v>9</v>
      </c>
      <c r="G18" s="53"/>
      <c r="H18" s="53">
        <v>940</v>
      </c>
      <c r="I18" s="54">
        <v>18804</v>
      </c>
      <c r="J18" s="55">
        <v>23306</v>
      </c>
      <c r="K18" s="52"/>
      <c r="L18" s="53"/>
      <c r="M18" s="53">
        <v>409</v>
      </c>
      <c r="N18" s="53"/>
      <c r="O18" s="53"/>
      <c r="P18" s="53">
        <v>124</v>
      </c>
      <c r="Q18" s="54">
        <v>1358</v>
      </c>
      <c r="R18" s="56">
        <v>1891</v>
      </c>
      <c r="S18" s="49">
        <v>25197</v>
      </c>
      <c r="T18" s="57">
        <v>34951</v>
      </c>
    </row>
    <row r="19" spans="1:20" ht="12.75">
      <c r="A19" s="51" t="s">
        <v>30</v>
      </c>
      <c r="B19" s="52">
        <v>26</v>
      </c>
      <c r="C19" s="53">
        <v>14</v>
      </c>
      <c r="D19" s="53">
        <v>4693</v>
      </c>
      <c r="E19" s="53"/>
      <c r="F19" s="53">
        <v>21</v>
      </c>
      <c r="G19" s="53"/>
      <c r="H19" s="53">
        <v>742</v>
      </c>
      <c r="I19" s="54">
        <v>25302</v>
      </c>
      <c r="J19" s="55">
        <v>30798</v>
      </c>
      <c r="K19" s="52">
        <v>1</v>
      </c>
      <c r="L19" s="53"/>
      <c r="M19" s="53">
        <v>387</v>
      </c>
      <c r="N19" s="53"/>
      <c r="O19" s="53"/>
      <c r="P19" s="53">
        <v>58</v>
      </c>
      <c r="Q19" s="54">
        <v>2160</v>
      </c>
      <c r="R19" s="56">
        <v>2606</v>
      </c>
      <c r="S19" s="49">
        <v>33404</v>
      </c>
      <c r="T19" s="57">
        <v>42708</v>
      </c>
    </row>
    <row r="20" spans="1:20" ht="12.75">
      <c r="A20" s="51" t="s">
        <v>31</v>
      </c>
      <c r="B20" s="52">
        <v>12</v>
      </c>
      <c r="C20" s="53">
        <v>8</v>
      </c>
      <c r="D20" s="53">
        <v>3831</v>
      </c>
      <c r="E20" s="53"/>
      <c r="F20" s="53">
        <v>13</v>
      </c>
      <c r="G20" s="53"/>
      <c r="H20" s="53">
        <v>12</v>
      </c>
      <c r="I20" s="54">
        <v>4928</v>
      </c>
      <c r="J20" s="55">
        <v>8804</v>
      </c>
      <c r="K20" s="52">
        <v>5</v>
      </c>
      <c r="L20" s="53"/>
      <c r="M20" s="53">
        <v>457</v>
      </c>
      <c r="N20" s="53"/>
      <c r="O20" s="53">
        <v>3</v>
      </c>
      <c r="P20" s="53">
        <v>1</v>
      </c>
      <c r="Q20" s="54">
        <v>422</v>
      </c>
      <c r="R20" s="56">
        <v>888</v>
      </c>
      <c r="S20" s="49">
        <v>9692</v>
      </c>
      <c r="T20" s="57">
        <v>10066</v>
      </c>
    </row>
    <row r="21" spans="1:20" ht="12.75">
      <c r="A21" s="51" t="s">
        <v>32</v>
      </c>
      <c r="B21" s="52">
        <v>27</v>
      </c>
      <c r="C21" s="53">
        <v>8</v>
      </c>
      <c r="D21" s="53">
        <v>2601</v>
      </c>
      <c r="E21" s="53"/>
      <c r="F21" s="53">
        <v>5</v>
      </c>
      <c r="G21" s="53"/>
      <c r="H21" s="53">
        <v>6</v>
      </c>
      <c r="I21" s="54">
        <v>5146</v>
      </c>
      <c r="J21" s="55">
        <v>7793</v>
      </c>
      <c r="K21" s="52"/>
      <c r="L21" s="53"/>
      <c r="M21" s="53">
        <v>22</v>
      </c>
      <c r="N21" s="53"/>
      <c r="O21" s="53">
        <v>1</v>
      </c>
      <c r="P21" s="53"/>
      <c r="Q21" s="54">
        <v>25</v>
      </c>
      <c r="R21" s="56">
        <v>48</v>
      </c>
      <c r="S21" s="49">
        <v>7841</v>
      </c>
      <c r="T21" s="57">
        <v>8697</v>
      </c>
    </row>
    <row r="22" spans="1:20" ht="12.75">
      <c r="A22" s="51" t="s">
        <v>33</v>
      </c>
      <c r="B22" s="52">
        <v>20</v>
      </c>
      <c r="C22" s="53">
        <v>17</v>
      </c>
      <c r="D22" s="53">
        <v>1958</v>
      </c>
      <c r="E22" s="53"/>
      <c r="F22" s="53">
        <v>29</v>
      </c>
      <c r="G22" s="53"/>
      <c r="H22" s="53">
        <v>64</v>
      </c>
      <c r="I22" s="54">
        <v>17231</v>
      </c>
      <c r="J22" s="55">
        <v>19319</v>
      </c>
      <c r="K22" s="52"/>
      <c r="L22" s="53"/>
      <c r="M22" s="53">
        <v>141</v>
      </c>
      <c r="N22" s="53"/>
      <c r="O22" s="53">
        <v>3</v>
      </c>
      <c r="P22" s="53">
        <v>4</v>
      </c>
      <c r="Q22" s="54">
        <v>809</v>
      </c>
      <c r="R22" s="56">
        <v>957</v>
      </c>
      <c r="S22" s="49">
        <v>20276</v>
      </c>
      <c r="T22" s="57">
        <v>28768</v>
      </c>
    </row>
    <row r="23" spans="1:20" ht="12.75">
      <c r="A23" s="51" t="s">
        <v>34</v>
      </c>
      <c r="B23" s="52">
        <v>15</v>
      </c>
      <c r="C23" s="53">
        <v>5</v>
      </c>
      <c r="D23" s="53">
        <v>1965</v>
      </c>
      <c r="E23" s="53"/>
      <c r="F23" s="53">
        <v>7</v>
      </c>
      <c r="G23" s="53"/>
      <c r="H23" s="53">
        <v>5</v>
      </c>
      <c r="I23" s="54">
        <v>6304</v>
      </c>
      <c r="J23" s="55">
        <v>8301</v>
      </c>
      <c r="K23" s="52"/>
      <c r="L23" s="53">
        <v>1</v>
      </c>
      <c r="M23" s="53">
        <v>110</v>
      </c>
      <c r="N23" s="53"/>
      <c r="O23" s="53"/>
      <c r="P23" s="53"/>
      <c r="Q23" s="54">
        <v>287</v>
      </c>
      <c r="R23" s="56">
        <v>398</v>
      </c>
      <c r="S23" s="49">
        <v>8699</v>
      </c>
      <c r="T23" s="57">
        <v>10562</v>
      </c>
    </row>
    <row r="24" spans="1:20" ht="12.75">
      <c r="A24" s="51" t="s">
        <v>35</v>
      </c>
      <c r="B24" s="52">
        <v>19</v>
      </c>
      <c r="C24" s="53">
        <v>64</v>
      </c>
      <c r="D24" s="53">
        <v>383</v>
      </c>
      <c r="E24" s="53"/>
      <c r="F24" s="53">
        <v>64</v>
      </c>
      <c r="G24" s="53"/>
      <c r="H24" s="53">
        <v>106</v>
      </c>
      <c r="I24" s="54">
        <v>44569</v>
      </c>
      <c r="J24" s="55">
        <v>45205</v>
      </c>
      <c r="K24" s="52">
        <v>1</v>
      </c>
      <c r="L24" s="53">
        <v>7</v>
      </c>
      <c r="M24" s="53">
        <v>18</v>
      </c>
      <c r="N24" s="53"/>
      <c r="O24" s="53">
        <v>4</v>
      </c>
      <c r="P24" s="53">
        <v>12</v>
      </c>
      <c r="Q24" s="54">
        <v>2563</v>
      </c>
      <c r="R24" s="56">
        <v>2605</v>
      </c>
      <c r="S24" s="49">
        <v>47810</v>
      </c>
      <c r="T24" s="57">
        <v>61749</v>
      </c>
    </row>
    <row r="25" spans="1:20" ht="12.75">
      <c r="A25" s="51" t="s">
        <v>36</v>
      </c>
      <c r="B25" s="52">
        <v>1</v>
      </c>
      <c r="C25" s="53">
        <v>6</v>
      </c>
      <c r="D25" s="53">
        <v>3871</v>
      </c>
      <c r="E25" s="53"/>
      <c r="F25" s="53">
        <v>10</v>
      </c>
      <c r="G25" s="53"/>
      <c r="H25" s="53">
        <v>718</v>
      </c>
      <c r="I25" s="54">
        <v>18233</v>
      </c>
      <c r="J25" s="55">
        <v>22839</v>
      </c>
      <c r="K25" s="52"/>
      <c r="L25" s="53"/>
      <c r="M25" s="53">
        <v>913</v>
      </c>
      <c r="N25" s="53"/>
      <c r="O25" s="53"/>
      <c r="P25" s="53">
        <v>193</v>
      </c>
      <c r="Q25" s="54">
        <v>3159</v>
      </c>
      <c r="R25" s="56">
        <v>4265</v>
      </c>
      <c r="S25" s="49">
        <v>27104</v>
      </c>
      <c r="T25" s="57">
        <v>35916</v>
      </c>
    </row>
    <row r="26" spans="1:20" ht="12.75">
      <c r="A26" s="51" t="s">
        <v>37</v>
      </c>
      <c r="B26" s="52">
        <v>4</v>
      </c>
      <c r="C26" s="53">
        <v>33</v>
      </c>
      <c r="D26" s="53">
        <v>18755</v>
      </c>
      <c r="E26" s="53"/>
      <c r="F26" s="53">
        <v>33</v>
      </c>
      <c r="G26" s="53"/>
      <c r="H26" s="53">
        <v>92</v>
      </c>
      <c r="I26" s="54">
        <v>10425</v>
      </c>
      <c r="J26" s="55">
        <v>29342</v>
      </c>
      <c r="K26" s="52"/>
      <c r="L26" s="53"/>
      <c r="M26" s="53">
        <v>380</v>
      </c>
      <c r="N26" s="53"/>
      <c r="O26" s="53"/>
      <c r="P26" s="53">
        <v>1</v>
      </c>
      <c r="Q26" s="54">
        <v>113</v>
      </c>
      <c r="R26" s="56">
        <v>494</v>
      </c>
      <c r="S26" s="49">
        <v>29836</v>
      </c>
      <c r="T26" s="57">
        <v>32136</v>
      </c>
    </row>
    <row r="27" spans="1:20" ht="12.75">
      <c r="A27" s="51" t="s">
        <v>38</v>
      </c>
      <c r="B27" s="52">
        <v>99</v>
      </c>
      <c r="C27" s="53">
        <v>35</v>
      </c>
      <c r="D27" s="53">
        <v>469</v>
      </c>
      <c r="E27" s="53"/>
      <c r="F27" s="53">
        <v>137</v>
      </c>
      <c r="G27" s="53"/>
      <c r="H27" s="53">
        <v>279</v>
      </c>
      <c r="I27" s="54">
        <v>30929</v>
      </c>
      <c r="J27" s="55">
        <v>31948</v>
      </c>
      <c r="K27" s="52">
        <v>6</v>
      </c>
      <c r="L27" s="53">
        <v>4</v>
      </c>
      <c r="M27" s="53">
        <v>119</v>
      </c>
      <c r="N27" s="53"/>
      <c r="O27" s="53">
        <v>21</v>
      </c>
      <c r="P27" s="53">
        <v>31</v>
      </c>
      <c r="Q27" s="54">
        <v>3365</v>
      </c>
      <c r="R27" s="56">
        <v>3546</v>
      </c>
      <c r="S27" s="49">
        <v>35494</v>
      </c>
      <c r="T27" s="57">
        <v>51103</v>
      </c>
    </row>
    <row r="28" spans="1:20" ht="12.75">
      <c r="A28" s="51" t="s">
        <v>39</v>
      </c>
      <c r="B28" s="52">
        <v>95</v>
      </c>
      <c r="C28" s="53">
        <v>99</v>
      </c>
      <c r="D28" s="53">
        <v>5552</v>
      </c>
      <c r="E28" s="53"/>
      <c r="F28" s="53">
        <v>128</v>
      </c>
      <c r="G28" s="53"/>
      <c r="H28" s="53">
        <v>157</v>
      </c>
      <c r="I28" s="54">
        <v>30791</v>
      </c>
      <c r="J28" s="55">
        <v>36822</v>
      </c>
      <c r="K28" s="52">
        <v>11</v>
      </c>
      <c r="L28" s="53">
        <v>5</v>
      </c>
      <c r="M28" s="53">
        <v>350</v>
      </c>
      <c r="N28" s="53"/>
      <c r="O28" s="53">
        <v>16</v>
      </c>
      <c r="P28" s="53">
        <v>8</v>
      </c>
      <c r="Q28" s="54">
        <v>1497</v>
      </c>
      <c r="R28" s="56">
        <v>1887</v>
      </c>
      <c r="S28" s="49">
        <v>38709</v>
      </c>
      <c r="T28" s="57">
        <v>56265</v>
      </c>
    </row>
    <row r="29" spans="1:20" ht="12.75">
      <c r="A29" s="51" t="s">
        <v>40</v>
      </c>
      <c r="B29" s="52">
        <v>352</v>
      </c>
      <c r="C29" s="53">
        <v>40</v>
      </c>
      <c r="D29" s="53">
        <v>4561</v>
      </c>
      <c r="E29" s="53"/>
      <c r="F29" s="53">
        <v>43</v>
      </c>
      <c r="G29" s="53"/>
      <c r="H29" s="53">
        <v>77</v>
      </c>
      <c r="I29" s="54">
        <v>13073</v>
      </c>
      <c r="J29" s="55">
        <v>18146</v>
      </c>
      <c r="K29" s="52">
        <v>48</v>
      </c>
      <c r="L29" s="53">
        <v>5</v>
      </c>
      <c r="M29" s="53">
        <v>543</v>
      </c>
      <c r="N29" s="53"/>
      <c r="O29" s="53">
        <v>4</v>
      </c>
      <c r="P29" s="53">
        <v>8</v>
      </c>
      <c r="Q29" s="54">
        <v>1278</v>
      </c>
      <c r="R29" s="56">
        <v>1886</v>
      </c>
      <c r="S29" s="49">
        <v>20032</v>
      </c>
      <c r="T29" s="57">
        <v>29326</v>
      </c>
    </row>
    <row r="30" spans="1:20" ht="12.75">
      <c r="A30" s="51" t="s">
        <v>41</v>
      </c>
      <c r="B30" s="52">
        <v>69</v>
      </c>
      <c r="C30" s="53">
        <v>117</v>
      </c>
      <c r="D30" s="53">
        <v>7311</v>
      </c>
      <c r="E30" s="53"/>
      <c r="F30" s="53">
        <v>102</v>
      </c>
      <c r="G30" s="53"/>
      <c r="H30" s="53">
        <v>61</v>
      </c>
      <c r="I30" s="54">
        <v>46894</v>
      </c>
      <c r="J30" s="55">
        <v>54554</v>
      </c>
      <c r="K30" s="52">
        <v>5</v>
      </c>
      <c r="L30" s="53">
        <v>7</v>
      </c>
      <c r="M30" s="53">
        <v>907</v>
      </c>
      <c r="N30" s="53"/>
      <c r="O30" s="53">
        <v>14</v>
      </c>
      <c r="P30" s="53">
        <v>6</v>
      </c>
      <c r="Q30" s="54">
        <v>2958</v>
      </c>
      <c r="R30" s="56">
        <v>3897</v>
      </c>
      <c r="S30" s="49">
        <v>58451</v>
      </c>
      <c r="T30" s="57">
        <v>79583</v>
      </c>
    </row>
    <row r="31" spans="1:20" ht="12.75">
      <c r="A31" s="51" t="s">
        <v>42</v>
      </c>
      <c r="B31" s="52"/>
      <c r="C31" s="53"/>
      <c r="D31" s="53">
        <v>972</v>
      </c>
      <c r="E31" s="53"/>
      <c r="F31" s="53">
        <v>1</v>
      </c>
      <c r="G31" s="53"/>
      <c r="H31" s="53">
        <v>31</v>
      </c>
      <c r="I31" s="54">
        <v>8523</v>
      </c>
      <c r="J31" s="55">
        <v>9527</v>
      </c>
      <c r="K31" s="52"/>
      <c r="L31" s="53"/>
      <c r="M31" s="53">
        <v>172</v>
      </c>
      <c r="N31" s="53"/>
      <c r="O31" s="53"/>
      <c r="P31" s="53">
        <v>9</v>
      </c>
      <c r="Q31" s="54">
        <v>816</v>
      </c>
      <c r="R31" s="56">
        <v>997</v>
      </c>
      <c r="S31" s="49">
        <v>10524</v>
      </c>
      <c r="T31" s="57">
        <v>14200</v>
      </c>
    </row>
    <row r="32" spans="1:20" ht="12.75">
      <c r="A32" s="51" t="s">
        <v>43</v>
      </c>
      <c r="B32" s="52">
        <v>15</v>
      </c>
      <c r="C32" s="53">
        <v>7</v>
      </c>
      <c r="D32" s="53">
        <v>681</v>
      </c>
      <c r="E32" s="53"/>
      <c r="F32" s="53">
        <v>45</v>
      </c>
      <c r="G32" s="53"/>
      <c r="H32" s="53">
        <v>76</v>
      </c>
      <c r="I32" s="54">
        <v>16652</v>
      </c>
      <c r="J32" s="55">
        <v>17476</v>
      </c>
      <c r="K32" s="52">
        <v>1</v>
      </c>
      <c r="L32" s="53"/>
      <c r="M32" s="53">
        <v>173</v>
      </c>
      <c r="N32" s="53"/>
      <c r="O32" s="53">
        <v>2</v>
      </c>
      <c r="P32" s="53">
        <v>26</v>
      </c>
      <c r="Q32" s="54">
        <v>3558</v>
      </c>
      <c r="R32" s="56">
        <v>3760</v>
      </c>
      <c r="S32" s="49">
        <v>21236</v>
      </c>
      <c r="T32" s="57">
        <v>23510</v>
      </c>
    </row>
    <row r="33" spans="1:20" ht="12.75">
      <c r="A33" s="51" t="s">
        <v>44</v>
      </c>
      <c r="B33" s="52">
        <v>51</v>
      </c>
      <c r="C33" s="53">
        <v>11</v>
      </c>
      <c r="D33" s="53">
        <v>1115</v>
      </c>
      <c r="E33" s="53"/>
      <c r="F33" s="53">
        <v>40</v>
      </c>
      <c r="G33" s="53"/>
      <c r="H33" s="53">
        <v>17</v>
      </c>
      <c r="I33" s="54">
        <v>11924</v>
      </c>
      <c r="J33" s="55">
        <v>13158</v>
      </c>
      <c r="K33" s="52">
        <v>9</v>
      </c>
      <c r="L33" s="53">
        <v>1</v>
      </c>
      <c r="M33" s="53">
        <v>200</v>
      </c>
      <c r="N33" s="53"/>
      <c r="O33" s="53">
        <v>6</v>
      </c>
      <c r="P33" s="53">
        <v>1</v>
      </c>
      <c r="Q33" s="54">
        <v>1107</v>
      </c>
      <c r="R33" s="56">
        <v>1324</v>
      </c>
      <c r="S33" s="49">
        <v>14482</v>
      </c>
      <c r="T33" s="57">
        <v>20109</v>
      </c>
    </row>
    <row r="34" spans="1:20" ht="12.75">
      <c r="A34" s="51" t="s">
        <v>45</v>
      </c>
      <c r="B34" s="52"/>
      <c r="C34" s="53">
        <v>1</v>
      </c>
      <c r="D34" s="53">
        <v>6051</v>
      </c>
      <c r="E34" s="53"/>
      <c r="F34" s="53">
        <v>1</v>
      </c>
      <c r="G34" s="53"/>
      <c r="H34" s="53">
        <v>10</v>
      </c>
      <c r="I34" s="54">
        <v>1376</v>
      </c>
      <c r="J34" s="55">
        <v>7439</v>
      </c>
      <c r="K34" s="52"/>
      <c r="L34" s="53"/>
      <c r="M34" s="53"/>
      <c r="N34" s="53"/>
      <c r="O34" s="53"/>
      <c r="P34" s="53"/>
      <c r="Q34" s="54"/>
      <c r="R34" s="56">
        <v>0</v>
      </c>
      <c r="S34" s="49">
        <v>7439</v>
      </c>
      <c r="T34" s="57">
        <v>7074</v>
      </c>
    </row>
    <row r="35" spans="1:20" ht="12.75">
      <c r="A35" s="51" t="s">
        <v>46</v>
      </c>
      <c r="B35" s="52">
        <v>9</v>
      </c>
      <c r="C35" s="53">
        <v>6</v>
      </c>
      <c r="D35" s="53">
        <v>6579</v>
      </c>
      <c r="E35" s="53"/>
      <c r="F35" s="53">
        <v>6</v>
      </c>
      <c r="G35" s="53"/>
      <c r="H35" s="53">
        <v>15</v>
      </c>
      <c r="I35" s="54">
        <v>4720</v>
      </c>
      <c r="J35" s="55">
        <v>11335</v>
      </c>
      <c r="K35" s="52"/>
      <c r="L35" s="53"/>
      <c r="M35" s="53">
        <v>242</v>
      </c>
      <c r="N35" s="53"/>
      <c r="O35" s="53"/>
      <c r="P35" s="53"/>
      <c r="Q35" s="54">
        <v>148</v>
      </c>
      <c r="R35" s="56">
        <v>390</v>
      </c>
      <c r="S35" s="49">
        <v>11725</v>
      </c>
      <c r="T35" s="57">
        <v>13672</v>
      </c>
    </row>
    <row r="36" spans="1:20" ht="12.75">
      <c r="A36" s="51" t="s">
        <v>47</v>
      </c>
      <c r="B36" s="52">
        <v>9</v>
      </c>
      <c r="C36" s="53">
        <v>12</v>
      </c>
      <c r="D36" s="53">
        <v>3084</v>
      </c>
      <c r="E36" s="53"/>
      <c r="F36" s="53">
        <v>22</v>
      </c>
      <c r="G36" s="53"/>
      <c r="H36" s="53">
        <v>12</v>
      </c>
      <c r="I36" s="54">
        <v>7047</v>
      </c>
      <c r="J36" s="55">
        <v>10186</v>
      </c>
      <c r="K36" s="52">
        <v>1</v>
      </c>
      <c r="L36" s="53"/>
      <c r="M36" s="53">
        <v>153</v>
      </c>
      <c r="N36" s="53"/>
      <c r="O36" s="53">
        <v>1</v>
      </c>
      <c r="P36" s="53">
        <v>1</v>
      </c>
      <c r="Q36" s="54">
        <v>261</v>
      </c>
      <c r="R36" s="56">
        <v>417</v>
      </c>
      <c r="S36" s="49">
        <v>10603</v>
      </c>
      <c r="T36" s="57">
        <v>12872</v>
      </c>
    </row>
    <row r="37" spans="1:20" ht="12.75">
      <c r="A37" s="51" t="s">
        <v>48</v>
      </c>
      <c r="B37" s="52">
        <v>107</v>
      </c>
      <c r="C37" s="53">
        <v>179</v>
      </c>
      <c r="D37" s="53">
        <v>11073</v>
      </c>
      <c r="E37" s="53"/>
      <c r="F37" s="53">
        <v>220</v>
      </c>
      <c r="G37" s="53"/>
      <c r="H37" s="53">
        <v>267</v>
      </c>
      <c r="I37" s="54">
        <v>39130</v>
      </c>
      <c r="J37" s="55">
        <v>50976</v>
      </c>
      <c r="K37" s="52">
        <v>5</v>
      </c>
      <c r="L37" s="53">
        <v>10</v>
      </c>
      <c r="M37" s="53">
        <v>804</v>
      </c>
      <c r="N37" s="53"/>
      <c r="O37" s="53">
        <v>14</v>
      </c>
      <c r="P37" s="53">
        <v>49</v>
      </c>
      <c r="Q37" s="54">
        <v>1368</v>
      </c>
      <c r="R37" s="56">
        <v>2250</v>
      </c>
      <c r="S37" s="49">
        <v>53226</v>
      </c>
      <c r="T37" s="57">
        <v>70891</v>
      </c>
    </row>
    <row r="38" spans="1:20" ht="12.75">
      <c r="A38" s="51" t="s">
        <v>49</v>
      </c>
      <c r="B38" s="52">
        <v>405</v>
      </c>
      <c r="C38" s="53">
        <v>51</v>
      </c>
      <c r="D38" s="53">
        <v>1036</v>
      </c>
      <c r="E38" s="53"/>
      <c r="F38" s="53">
        <v>64</v>
      </c>
      <c r="G38" s="53"/>
      <c r="H38" s="53">
        <v>22</v>
      </c>
      <c r="I38" s="54">
        <v>29462</v>
      </c>
      <c r="J38" s="55">
        <v>31040</v>
      </c>
      <c r="K38" s="52">
        <v>26</v>
      </c>
      <c r="L38" s="53">
        <v>3</v>
      </c>
      <c r="M38" s="53">
        <v>109</v>
      </c>
      <c r="N38" s="53"/>
      <c r="O38" s="53">
        <v>6</v>
      </c>
      <c r="P38" s="53">
        <v>2</v>
      </c>
      <c r="Q38" s="54">
        <v>1879</v>
      </c>
      <c r="R38" s="56">
        <v>2025</v>
      </c>
      <c r="S38" s="49">
        <v>33065</v>
      </c>
      <c r="T38" s="57">
        <v>41461</v>
      </c>
    </row>
    <row r="39" spans="1:20" ht="12.75">
      <c r="A39" s="51" t="s">
        <v>50</v>
      </c>
      <c r="B39" s="52">
        <v>416</v>
      </c>
      <c r="C39" s="53">
        <v>1488</v>
      </c>
      <c r="D39" s="53">
        <v>134708</v>
      </c>
      <c r="E39" s="53">
        <v>4012</v>
      </c>
      <c r="F39" s="53">
        <v>975</v>
      </c>
      <c r="G39" s="53"/>
      <c r="H39" s="53">
        <v>2821</v>
      </c>
      <c r="I39" s="54">
        <v>220424</v>
      </c>
      <c r="J39" s="55">
        <v>364844</v>
      </c>
      <c r="K39" s="52">
        <v>69</v>
      </c>
      <c r="L39" s="53">
        <v>210</v>
      </c>
      <c r="M39" s="53">
        <v>12460</v>
      </c>
      <c r="N39" s="53">
        <v>368</v>
      </c>
      <c r="O39" s="53">
        <v>181</v>
      </c>
      <c r="P39" s="53">
        <v>466</v>
      </c>
      <c r="Q39" s="54">
        <v>20066</v>
      </c>
      <c r="R39" s="56">
        <v>33820</v>
      </c>
      <c r="S39" s="49">
        <v>398664</v>
      </c>
      <c r="T39" s="57">
        <v>500279</v>
      </c>
    </row>
    <row r="40" spans="1:20" ht="12.75">
      <c r="A40" s="51" t="s">
        <v>51</v>
      </c>
      <c r="B40" s="52">
        <v>2</v>
      </c>
      <c r="C40" s="53"/>
      <c r="D40" s="53">
        <v>1082</v>
      </c>
      <c r="E40" s="53"/>
      <c r="F40" s="53">
        <v>6</v>
      </c>
      <c r="G40" s="53"/>
      <c r="H40" s="53">
        <v>5</v>
      </c>
      <c r="I40" s="54">
        <v>8900</v>
      </c>
      <c r="J40" s="55">
        <v>9995</v>
      </c>
      <c r="K40" s="52">
        <v>1</v>
      </c>
      <c r="L40" s="53"/>
      <c r="M40" s="53">
        <v>104</v>
      </c>
      <c r="N40" s="53"/>
      <c r="O40" s="53"/>
      <c r="P40" s="53">
        <v>1</v>
      </c>
      <c r="Q40" s="54">
        <v>600</v>
      </c>
      <c r="R40" s="56">
        <v>706</v>
      </c>
      <c r="S40" s="49">
        <v>10701</v>
      </c>
      <c r="T40" s="57">
        <v>11772</v>
      </c>
    </row>
    <row r="41" spans="1:20" ht="12.75">
      <c r="A41" s="51" t="s">
        <v>52</v>
      </c>
      <c r="B41" s="52">
        <v>82</v>
      </c>
      <c r="C41" s="53">
        <v>116</v>
      </c>
      <c r="D41" s="53">
        <v>3956</v>
      </c>
      <c r="E41" s="53"/>
      <c r="F41" s="53">
        <v>120</v>
      </c>
      <c r="G41" s="53"/>
      <c r="H41" s="53">
        <v>187</v>
      </c>
      <c r="I41" s="54">
        <v>41617</v>
      </c>
      <c r="J41" s="55">
        <v>46078</v>
      </c>
      <c r="K41" s="52">
        <v>17</v>
      </c>
      <c r="L41" s="53">
        <v>14</v>
      </c>
      <c r="M41" s="53">
        <v>654</v>
      </c>
      <c r="N41" s="53"/>
      <c r="O41" s="53">
        <v>16</v>
      </c>
      <c r="P41" s="53">
        <v>54</v>
      </c>
      <c r="Q41" s="54">
        <v>3805</v>
      </c>
      <c r="R41" s="56">
        <v>4560</v>
      </c>
      <c r="S41" s="49">
        <v>50638</v>
      </c>
      <c r="T41" s="57">
        <v>69030</v>
      </c>
    </row>
    <row r="42" spans="1:20" ht="12.75">
      <c r="A42" s="51" t="s">
        <v>53</v>
      </c>
      <c r="B42" s="52">
        <v>553</v>
      </c>
      <c r="C42" s="53">
        <v>10</v>
      </c>
      <c r="D42" s="53">
        <v>2851</v>
      </c>
      <c r="E42" s="53"/>
      <c r="F42" s="53">
        <v>25</v>
      </c>
      <c r="G42" s="53"/>
      <c r="H42" s="53">
        <v>421</v>
      </c>
      <c r="I42" s="54">
        <v>16409</v>
      </c>
      <c r="J42" s="55">
        <v>20269</v>
      </c>
      <c r="K42" s="52">
        <v>24</v>
      </c>
      <c r="L42" s="53"/>
      <c r="M42" s="53">
        <v>153</v>
      </c>
      <c r="N42" s="53"/>
      <c r="O42" s="53">
        <v>1</v>
      </c>
      <c r="P42" s="53">
        <v>45</v>
      </c>
      <c r="Q42" s="54">
        <v>975</v>
      </c>
      <c r="R42" s="56">
        <v>1198</v>
      </c>
      <c r="S42" s="49">
        <v>21467</v>
      </c>
      <c r="T42" s="57">
        <v>26494</v>
      </c>
    </row>
    <row r="43" spans="1:20" ht="12.75">
      <c r="A43" s="51" t="s">
        <v>54</v>
      </c>
      <c r="B43" s="52">
        <v>108</v>
      </c>
      <c r="C43" s="53">
        <v>481</v>
      </c>
      <c r="D43" s="53">
        <v>14016</v>
      </c>
      <c r="E43" s="53"/>
      <c r="F43" s="53">
        <v>423</v>
      </c>
      <c r="G43" s="53"/>
      <c r="H43" s="53">
        <v>1813</v>
      </c>
      <c r="I43" s="54">
        <v>47352</v>
      </c>
      <c r="J43" s="55">
        <v>64193</v>
      </c>
      <c r="K43" s="52">
        <v>10</v>
      </c>
      <c r="L43" s="53">
        <v>71</v>
      </c>
      <c r="M43" s="53">
        <v>1612</v>
      </c>
      <c r="N43" s="53"/>
      <c r="O43" s="53">
        <v>77</v>
      </c>
      <c r="P43" s="53">
        <v>210</v>
      </c>
      <c r="Q43" s="54">
        <v>6699</v>
      </c>
      <c r="R43" s="56">
        <v>8679</v>
      </c>
      <c r="S43" s="49">
        <v>72872</v>
      </c>
      <c r="T43" s="57">
        <v>97008</v>
      </c>
    </row>
    <row r="44" spans="1:20" ht="12.75">
      <c r="A44" s="51" t="s">
        <v>55</v>
      </c>
      <c r="B44" s="52">
        <v>51</v>
      </c>
      <c r="C44" s="53">
        <v>53</v>
      </c>
      <c r="D44" s="53">
        <v>3761</v>
      </c>
      <c r="E44" s="53"/>
      <c r="F44" s="53">
        <v>73</v>
      </c>
      <c r="G44" s="53"/>
      <c r="H44" s="53">
        <v>550</v>
      </c>
      <c r="I44" s="54">
        <v>33700</v>
      </c>
      <c r="J44" s="55">
        <v>38188</v>
      </c>
      <c r="K44" s="52">
        <v>1</v>
      </c>
      <c r="L44" s="53"/>
      <c r="M44" s="53">
        <v>244</v>
      </c>
      <c r="N44" s="53"/>
      <c r="O44" s="53">
        <v>4</v>
      </c>
      <c r="P44" s="53">
        <v>49</v>
      </c>
      <c r="Q44" s="54">
        <v>1779</v>
      </c>
      <c r="R44" s="56">
        <v>2077</v>
      </c>
      <c r="S44" s="49">
        <v>40265</v>
      </c>
      <c r="T44" s="57">
        <v>54228</v>
      </c>
    </row>
    <row r="45" spans="1:20" ht="12.75">
      <c r="A45" s="51" t="s">
        <v>56</v>
      </c>
      <c r="B45" s="52">
        <v>3</v>
      </c>
      <c r="C45" s="53">
        <v>7</v>
      </c>
      <c r="D45" s="53">
        <v>6624</v>
      </c>
      <c r="E45" s="53"/>
      <c r="F45" s="53">
        <v>9</v>
      </c>
      <c r="G45" s="53"/>
      <c r="H45" s="53">
        <v>7</v>
      </c>
      <c r="I45" s="54">
        <v>2375</v>
      </c>
      <c r="J45" s="55">
        <v>9025</v>
      </c>
      <c r="K45" s="52">
        <v>1</v>
      </c>
      <c r="L45" s="53"/>
      <c r="M45" s="53">
        <v>715</v>
      </c>
      <c r="N45" s="53"/>
      <c r="O45" s="53">
        <v>2</v>
      </c>
      <c r="P45" s="53"/>
      <c r="Q45" s="54">
        <v>252</v>
      </c>
      <c r="R45" s="56">
        <v>970</v>
      </c>
      <c r="S45" s="49">
        <v>9995</v>
      </c>
      <c r="T45" s="57">
        <v>9499</v>
      </c>
    </row>
    <row r="46" spans="1:20" ht="12.75">
      <c r="A46" s="51" t="s">
        <v>57</v>
      </c>
      <c r="B46" s="52">
        <v>3</v>
      </c>
      <c r="C46" s="53"/>
      <c r="D46" s="53">
        <v>13314</v>
      </c>
      <c r="E46" s="53"/>
      <c r="F46" s="53">
        <v>1</v>
      </c>
      <c r="G46" s="53"/>
      <c r="H46" s="53">
        <v>177</v>
      </c>
      <c r="I46" s="54">
        <v>2035</v>
      </c>
      <c r="J46" s="55">
        <v>15530</v>
      </c>
      <c r="K46" s="52"/>
      <c r="L46" s="53"/>
      <c r="M46" s="53">
        <v>63</v>
      </c>
      <c r="N46" s="53"/>
      <c r="O46" s="53"/>
      <c r="P46" s="53"/>
      <c r="Q46" s="54">
        <v>4</v>
      </c>
      <c r="R46" s="56">
        <v>67</v>
      </c>
      <c r="S46" s="49">
        <v>15597</v>
      </c>
      <c r="T46" s="57">
        <v>17615</v>
      </c>
    </row>
    <row r="47" spans="1:20" ht="12.75">
      <c r="A47" s="51" t="s">
        <v>58</v>
      </c>
      <c r="B47" s="52">
        <v>822</v>
      </c>
      <c r="C47" s="53">
        <v>1711</v>
      </c>
      <c r="D47" s="53">
        <v>34265</v>
      </c>
      <c r="E47" s="53"/>
      <c r="F47" s="53">
        <v>1244</v>
      </c>
      <c r="G47" s="53">
        <v>2</v>
      </c>
      <c r="H47" s="53">
        <v>2979</v>
      </c>
      <c r="I47" s="54">
        <v>122506</v>
      </c>
      <c r="J47" s="55">
        <v>163529</v>
      </c>
      <c r="K47" s="52">
        <v>118</v>
      </c>
      <c r="L47" s="53">
        <v>180</v>
      </c>
      <c r="M47" s="53">
        <v>7863</v>
      </c>
      <c r="N47" s="53"/>
      <c r="O47" s="53">
        <v>204</v>
      </c>
      <c r="P47" s="53">
        <v>647</v>
      </c>
      <c r="Q47" s="54">
        <v>12622</v>
      </c>
      <c r="R47" s="56">
        <v>21634</v>
      </c>
      <c r="S47" s="49">
        <v>185163</v>
      </c>
      <c r="T47" s="57">
        <v>226907</v>
      </c>
    </row>
    <row r="48" spans="1:20" ht="12.75">
      <c r="A48" s="51" t="s">
        <v>59</v>
      </c>
      <c r="B48" s="52"/>
      <c r="C48" s="53"/>
      <c r="D48" s="53">
        <v>7116</v>
      </c>
      <c r="E48" s="53"/>
      <c r="F48" s="53">
        <v>1</v>
      </c>
      <c r="G48" s="53"/>
      <c r="H48" s="53">
        <v>32</v>
      </c>
      <c r="I48" s="54">
        <v>7160</v>
      </c>
      <c r="J48" s="55">
        <v>14309</v>
      </c>
      <c r="K48" s="52"/>
      <c r="L48" s="53"/>
      <c r="M48" s="53">
        <v>8</v>
      </c>
      <c r="N48" s="53"/>
      <c r="O48" s="53"/>
      <c r="P48" s="53"/>
      <c r="Q48" s="54">
        <v>1</v>
      </c>
      <c r="R48" s="56">
        <v>9</v>
      </c>
      <c r="S48" s="49">
        <v>14318</v>
      </c>
      <c r="T48" s="57">
        <v>16083</v>
      </c>
    </row>
    <row r="49" spans="1:20" ht="12.75">
      <c r="A49" s="51" t="s">
        <v>60</v>
      </c>
      <c r="B49" s="52">
        <v>20</v>
      </c>
      <c r="C49" s="53">
        <v>21</v>
      </c>
      <c r="D49" s="53">
        <v>462</v>
      </c>
      <c r="E49" s="53"/>
      <c r="F49" s="53">
        <v>29</v>
      </c>
      <c r="G49" s="53"/>
      <c r="H49" s="53">
        <v>11</v>
      </c>
      <c r="I49" s="54">
        <v>16649</v>
      </c>
      <c r="J49" s="55">
        <v>17192</v>
      </c>
      <c r="K49" s="52">
        <v>2</v>
      </c>
      <c r="L49" s="53">
        <v>2</v>
      </c>
      <c r="M49" s="53">
        <v>59</v>
      </c>
      <c r="N49" s="53"/>
      <c r="O49" s="53">
        <v>2</v>
      </c>
      <c r="P49" s="53">
        <v>1</v>
      </c>
      <c r="Q49" s="54">
        <v>1751</v>
      </c>
      <c r="R49" s="56">
        <v>1817</v>
      </c>
      <c r="S49" s="49">
        <v>19009</v>
      </c>
      <c r="T49" s="57">
        <v>23742</v>
      </c>
    </row>
    <row r="50" spans="1:20" ht="12.75">
      <c r="A50" s="51" t="s">
        <v>61</v>
      </c>
      <c r="B50" s="52">
        <v>117</v>
      </c>
      <c r="C50" s="53">
        <v>67</v>
      </c>
      <c r="D50" s="53">
        <v>380</v>
      </c>
      <c r="E50" s="53"/>
      <c r="F50" s="53">
        <v>207</v>
      </c>
      <c r="G50" s="53"/>
      <c r="H50" s="53">
        <v>66</v>
      </c>
      <c r="I50" s="54">
        <v>41400</v>
      </c>
      <c r="J50" s="55">
        <v>42237</v>
      </c>
      <c r="K50" s="52">
        <v>6</v>
      </c>
      <c r="L50" s="53">
        <v>6</v>
      </c>
      <c r="M50" s="53">
        <v>37</v>
      </c>
      <c r="N50" s="53"/>
      <c r="O50" s="53">
        <v>22</v>
      </c>
      <c r="P50" s="53">
        <v>6</v>
      </c>
      <c r="Q50" s="54">
        <v>3386</v>
      </c>
      <c r="R50" s="56">
        <v>3463</v>
      </c>
      <c r="S50" s="49">
        <v>45700</v>
      </c>
      <c r="T50" s="57">
        <v>64511</v>
      </c>
    </row>
    <row r="51" spans="1:20" ht="12.75">
      <c r="A51" s="51" t="s">
        <v>62</v>
      </c>
      <c r="B51" s="52">
        <v>28</v>
      </c>
      <c r="C51" s="53">
        <v>123</v>
      </c>
      <c r="D51" s="53">
        <v>72248</v>
      </c>
      <c r="E51" s="53"/>
      <c r="F51" s="53">
        <v>50</v>
      </c>
      <c r="G51" s="53"/>
      <c r="H51" s="53">
        <v>3767</v>
      </c>
      <c r="I51" s="54">
        <v>152833</v>
      </c>
      <c r="J51" s="55">
        <v>229049</v>
      </c>
      <c r="K51" s="52"/>
      <c r="L51" s="53"/>
      <c r="M51" s="53">
        <v>2534</v>
      </c>
      <c r="N51" s="53"/>
      <c r="O51" s="53"/>
      <c r="P51" s="53">
        <v>92</v>
      </c>
      <c r="Q51" s="54">
        <v>4282</v>
      </c>
      <c r="R51" s="56">
        <v>6908</v>
      </c>
      <c r="S51" s="49">
        <v>235957</v>
      </c>
      <c r="T51" s="57">
        <v>296163</v>
      </c>
    </row>
    <row r="52" spans="1:20" ht="12.75">
      <c r="A52" s="51" t="s">
        <v>63</v>
      </c>
      <c r="B52" s="52">
        <v>38</v>
      </c>
      <c r="C52" s="53">
        <v>28</v>
      </c>
      <c r="D52" s="53">
        <v>6013</v>
      </c>
      <c r="E52" s="53"/>
      <c r="F52" s="53">
        <v>19</v>
      </c>
      <c r="G52" s="53"/>
      <c r="H52" s="53">
        <v>36</v>
      </c>
      <c r="I52" s="54">
        <v>8943</v>
      </c>
      <c r="J52" s="55">
        <v>15077</v>
      </c>
      <c r="K52" s="52">
        <v>2</v>
      </c>
      <c r="L52" s="53">
        <v>1</v>
      </c>
      <c r="M52" s="53">
        <v>232</v>
      </c>
      <c r="N52" s="53"/>
      <c r="O52" s="53"/>
      <c r="P52" s="53">
        <v>3</v>
      </c>
      <c r="Q52" s="54">
        <v>424</v>
      </c>
      <c r="R52" s="56">
        <v>662</v>
      </c>
      <c r="S52" s="49">
        <v>15739</v>
      </c>
      <c r="T52" s="57">
        <v>17569</v>
      </c>
    </row>
    <row r="53" spans="1:20" ht="12.75">
      <c r="A53" s="51" t="s">
        <v>64</v>
      </c>
      <c r="B53" s="52">
        <v>156</v>
      </c>
      <c r="C53" s="53">
        <v>781</v>
      </c>
      <c r="D53" s="53">
        <v>61440</v>
      </c>
      <c r="E53" s="53"/>
      <c r="F53" s="53">
        <v>461</v>
      </c>
      <c r="G53" s="53"/>
      <c r="H53" s="53">
        <v>647</v>
      </c>
      <c r="I53" s="54">
        <v>62446</v>
      </c>
      <c r="J53" s="55">
        <v>125931</v>
      </c>
      <c r="K53" s="52">
        <v>14</v>
      </c>
      <c r="L53" s="53">
        <v>31</v>
      </c>
      <c r="M53" s="53">
        <v>1578</v>
      </c>
      <c r="N53" s="53"/>
      <c r="O53" s="53">
        <v>37</v>
      </c>
      <c r="P53" s="53">
        <v>27</v>
      </c>
      <c r="Q53" s="54">
        <v>1972</v>
      </c>
      <c r="R53" s="56">
        <v>3659</v>
      </c>
      <c r="S53" s="49">
        <v>129590</v>
      </c>
      <c r="T53" s="57">
        <v>165249</v>
      </c>
    </row>
    <row r="54" spans="1:20" ht="12.75">
      <c r="A54" s="51" t="s">
        <v>65</v>
      </c>
      <c r="B54" s="52">
        <v>258</v>
      </c>
      <c r="C54" s="53">
        <v>149</v>
      </c>
      <c r="D54" s="53">
        <v>5216</v>
      </c>
      <c r="E54" s="53">
        <v>1</v>
      </c>
      <c r="F54" s="53">
        <v>316</v>
      </c>
      <c r="G54" s="53"/>
      <c r="H54" s="53">
        <v>203</v>
      </c>
      <c r="I54" s="54">
        <v>51585</v>
      </c>
      <c r="J54" s="55">
        <v>57728</v>
      </c>
      <c r="K54" s="52">
        <v>46</v>
      </c>
      <c r="L54" s="53">
        <v>22</v>
      </c>
      <c r="M54" s="53">
        <v>833</v>
      </c>
      <c r="N54" s="53"/>
      <c r="O54" s="53">
        <v>54</v>
      </c>
      <c r="P54" s="53">
        <v>25</v>
      </c>
      <c r="Q54" s="54">
        <v>4420</v>
      </c>
      <c r="R54" s="56">
        <v>5400</v>
      </c>
      <c r="S54" s="49">
        <v>63128</v>
      </c>
      <c r="T54" s="57">
        <v>86562</v>
      </c>
    </row>
    <row r="55" spans="1:20" ht="12.75">
      <c r="A55" s="51" t="s">
        <v>66</v>
      </c>
      <c r="B55" s="52">
        <v>6</v>
      </c>
      <c r="C55" s="53">
        <v>5</v>
      </c>
      <c r="D55" s="53">
        <v>5608</v>
      </c>
      <c r="E55" s="53"/>
      <c r="F55" s="53">
        <v>13</v>
      </c>
      <c r="G55" s="53"/>
      <c r="H55" s="53">
        <v>4</v>
      </c>
      <c r="I55" s="54">
        <v>2393</v>
      </c>
      <c r="J55" s="55">
        <v>8029</v>
      </c>
      <c r="K55" s="52"/>
      <c r="L55" s="53"/>
      <c r="M55" s="53">
        <v>22</v>
      </c>
      <c r="N55" s="53"/>
      <c r="O55" s="53"/>
      <c r="P55" s="53">
        <v>1</v>
      </c>
      <c r="Q55" s="54">
        <v>6</v>
      </c>
      <c r="R55" s="56">
        <v>29</v>
      </c>
      <c r="S55" s="49">
        <v>8058</v>
      </c>
      <c r="T55" s="57">
        <v>8073</v>
      </c>
    </row>
    <row r="56" spans="1:20" ht="12.75">
      <c r="A56" s="51" t="s">
        <v>67</v>
      </c>
      <c r="B56" s="52">
        <v>6</v>
      </c>
      <c r="C56" s="53">
        <v>4</v>
      </c>
      <c r="D56" s="53">
        <v>5261</v>
      </c>
      <c r="E56" s="53"/>
      <c r="F56" s="53">
        <v>1</v>
      </c>
      <c r="G56" s="53"/>
      <c r="H56" s="53">
        <v>29</v>
      </c>
      <c r="I56" s="54">
        <v>7346</v>
      </c>
      <c r="J56" s="55">
        <v>12647</v>
      </c>
      <c r="K56" s="52"/>
      <c r="L56" s="53"/>
      <c r="M56" s="53">
        <v>216</v>
      </c>
      <c r="N56" s="53"/>
      <c r="O56" s="53"/>
      <c r="P56" s="53"/>
      <c r="Q56" s="54">
        <v>190</v>
      </c>
      <c r="R56" s="56">
        <v>406</v>
      </c>
      <c r="S56" s="49">
        <v>13053</v>
      </c>
      <c r="T56" s="57">
        <v>15119</v>
      </c>
    </row>
    <row r="57" spans="1:20" ht="12.75">
      <c r="A57" s="51" t="s">
        <v>68</v>
      </c>
      <c r="B57" s="52">
        <v>64</v>
      </c>
      <c r="C57" s="53">
        <v>23</v>
      </c>
      <c r="D57" s="53">
        <v>5852</v>
      </c>
      <c r="E57" s="53"/>
      <c r="F57" s="53">
        <v>34</v>
      </c>
      <c r="G57" s="53"/>
      <c r="H57" s="53">
        <v>45</v>
      </c>
      <c r="I57" s="54">
        <v>10545</v>
      </c>
      <c r="J57" s="55">
        <v>16563</v>
      </c>
      <c r="K57" s="52">
        <v>3</v>
      </c>
      <c r="L57" s="53"/>
      <c r="M57" s="53">
        <v>207</v>
      </c>
      <c r="N57" s="53"/>
      <c r="O57" s="53">
        <v>2</v>
      </c>
      <c r="P57" s="53">
        <v>3</v>
      </c>
      <c r="Q57" s="54">
        <v>226</v>
      </c>
      <c r="R57" s="56">
        <v>441</v>
      </c>
      <c r="S57" s="49">
        <v>17004</v>
      </c>
      <c r="T57" s="57">
        <v>22761</v>
      </c>
    </row>
    <row r="58" spans="1:20" ht="12.75">
      <c r="A58" s="51" t="s">
        <v>69</v>
      </c>
      <c r="B58" s="52">
        <v>13</v>
      </c>
      <c r="C58" s="53">
        <v>10</v>
      </c>
      <c r="D58" s="53">
        <v>2523</v>
      </c>
      <c r="E58" s="53"/>
      <c r="F58" s="53">
        <v>27</v>
      </c>
      <c r="G58" s="53"/>
      <c r="H58" s="53">
        <v>41</v>
      </c>
      <c r="I58" s="54">
        <v>10705</v>
      </c>
      <c r="J58" s="55">
        <v>13319</v>
      </c>
      <c r="K58" s="52">
        <v>3</v>
      </c>
      <c r="L58" s="53">
        <v>2</v>
      </c>
      <c r="M58" s="53">
        <v>360</v>
      </c>
      <c r="N58" s="53"/>
      <c r="O58" s="53">
        <v>6</v>
      </c>
      <c r="P58" s="53">
        <v>8</v>
      </c>
      <c r="Q58" s="54">
        <v>1465</v>
      </c>
      <c r="R58" s="56">
        <v>1844</v>
      </c>
      <c r="S58" s="49">
        <v>15163</v>
      </c>
      <c r="T58" s="57">
        <v>17316</v>
      </c>
    </row>
    <row r="59" spans="1:20" ht="12.75">
      <c r="A59" s="51" t="s">
        <v>70</v>
      </c>
      <c r="B59" s="52">
        <v>36</v>
      </c>
      <c r="C59" s="53">
        <v>87</v>
      </c>
      <c r="D59" s="53">
        <v>9977</v>
      </c>
      <c r="E59" s="53"/>
      <c r="F59" s="53">
        <v>180</v>
      </c>
      <c r="G59" s="53"/>
      <c r="H59" s="53">
        <v>522</v>
      </c>
      <c r="I59" s="54">
        <v>13647</v>
      </c>
      <c r="J59" s="55">
        <v>24449</v>
      </c>
      <c r="K59" s="52">
        <v>8</v>
      </c>
      <c r="L59" s="53">
        <v>10</v>
      </c>
      <c r="M59" s="53">
        <v>1279</v>
      </c>
      <c r="N59" s="53"/>
      <c r="O59" s="53">
        <v>31</v>
      </c>
      <c r="P59" s="53">
        <v>85</v>
      </c>
      <c r="Q59" s="54">
        <v>1961</v>
      </c>
      <c r="R59" s="56">
        <v>3374</v>
      </c>
      <c r="S59" s="49">
        <v>27823</v>
      </c>
      <c r="T59" s="57">
        <v>36925</v>
      </c>
    </row>
    <row r="60" spans="1:20" ht="12.75">
      <c r="A60" s="51" t="s">
        <v>71</v>
      </c>
      <c r="B60" s="52">
        <v>16</v>
      </c>
      <c r="C60" s="53">
        <v>23</v>
      </c>
      <c r="D60" s="53">
        <v>6819</v>
      </c>
      <c r="E60" s="53">
        <v>3</v>
      </c>
      <c r="F60" s="53">
        <v>28</v>
      </c>
      <c r="G60" s="53"/>
      <c r="H60" s="53">
        <v>2006</v>
      </c>
      <c r="I60" s="54">
        <v>83936</v>
      </c>
      <c r="J60" s="55">
        <v>92831</v>
      </c>
      <c r="K60" s="52">
        <v>3</v>
      </c>
      <c r="L60" s="53"/>
      <c r="M60" s="53">
        <v>1044</v>
      </c>
      <c r="N60" s="53"/>
      <c r="O60" s="53"/>
      <c r="P60" s="53">
        <v>377</v>
      </c>
      <c r="Q60" s="54">
        <v>10259</v>
      </c>
      <c r="R60" s="56">
        <v>11683</v>
      </c>
      <c r="S60" s="49">
        <v>104514</v>
      </c>
      <c r="T60" s="57">
        <v>128327</v>
      </c>
    </row>
    <row r="61" spans="1:20" ht="12.75">
      <c r="A61" s="51" t="s">
        <v>175</v>
      </c>
      <c r="B61" s="52">
        <v>46</v>
      </c>
      <c r="C61" s="53">
        <v>106</v>
      </c>
      <c r="D61" s="53">
        <v>2744</v>
      </c>
      <c r="E61" s="53">
        <v>1</v>
      </c>
      <c r="F61" s="53">
        <v>101</v>
      </c>
      <c r="G61" s="53"/>
      <c r="H61" s="53">
        <v>446</v>
      </c>
      <c r="I61" s="54">
        <v>40698</v>
      </c>
      <c r="J61" s="55">
        <v>44142</v>
      </c>
      <c r="K61" s="52">
        <v>8</v>
      </c>
      <c r="L61" s="53">
        <v>12</v>
      </c>
      <c r="M61" s="53">
        <v>340</v>
      </c>
      <c r="N61" s="53"/>
      <c r="O61" s="53">
        <v>13</v>
      </c>
      <c r="P61" s="53">
        <v>83</v>
      </c>
      <c r="Q61" s="54">
        <v>5060</v>
      </c>
      <c r="R61" s="56">
        <v>5516</v>
      </c>
      <c r="S61" s="49">
        <v>49658</v>
      </c>
      <c r="T61" s="57">
        <v>55502</v>
      </c>
    </row>
    <row r="62" spans="1:20" ht="12.75">
      <c r="A62" s="51" t="s">
        <v>73</v>
      </c>
      <c r="B62" s="52">
        <v>6</v>
      </c>
      <c r="C62" s="53">
        <v>6</v>
      </c>
      <c r="D62" s="53">
        <v>5564</v>
      </c>
      <c r="E62" s="53"/>
      <c r="F62" s="53">
        <v>4</v>
      </c>
      <c r="G62" s="53"/>
      <c r="H62" s="53">
        <v>6</v>
      </c>
      <c r="I62" s="54">
        <v>2193</v>
      </c>
      <c r="J62" s="55">
        <v>7779</v>
      </c>
      <c r="K62" s="52"/>
      <c r="L62" s="53"/>
      <c r="M62" s="53">
        <v>88</v>
      </c>
      <c r="N62" s="53"/>
      <c r="O62" s="53"/>
      <c r="P62" s="53"/>
      <c r="Q62" s="54">
        <v>13</v>
      </c>
      <c r="R62" s="56">
        <v>101</v>
      </c>
      <c r="S62" s="49">
        <v>7880</v>
      </c>
      <c r="T62" s="57">
        <v>10177</v>
      </c>
    </row>
    <row r="63" spans="1:20" ht="12.75">
      <c r="A63" s="51" t="s">
        <v>74</v>
      </c>
      <c r="B63" s="52">
        <v>43</v>
      </c>
      <c r="C63" s="53">
        <v>62</v>
      </c>
      <c r="D63" s="53">
        <v>12606</v>
      </c>
      <c r="E63" s="53">
        <v>1</v>
      </c>
      <c r="F63" s="53">
        <v>61</v>
      </c>
      <c r="G63" s="53"/>
      <c r="H63" s="53">
        <v>220</v>
      </c>
      <c r="I63" s="54">
        <v>28668</v>
      </c>
      <c r="J63" s="55">
        <v>41661</v>
      </c>
      <c r="K63" s="52">
        <v>1</v>
      </c>
      <c r="L63" s="53">
        <v>3</v>
      </c>
      <c r="M63" s="53">
        <v>857</v>
      </c>
      <c r="N63" s="53"/>
      <c r="O63" s="53">
        <v>5</v>
      </c>
      <c r="P63" s="53">
        <v>25</v>
      </c>
      <c r="Q63" s="54">
        <v>1944</v>
      </c>
      <c r="R63" s="56">
        <v>2835</v>
      </c>
      <c r="S63" s="49">
        <v>44496</v>
      </c>
      <c r="T63" s="57">
        <v>61386</v>
      </c>
    </row>
    <row r="64" spans="1:20" ht="12.75">
      <c r="A64" s="51" t="s">
        <v>75</v>
      </c>
      <c r="B64" s="52">
        <v>25</v>
      </c>
      <c r="C64" s="53">
        <v>32</v>
      </c>
      <c r="D64" s="53">
        <v>5476</v>
      </c>
      <c r="E64" s="53"/>
      <c r="F64" s="53">
        <v>35</v>
      </c>
      <c r="G64" s="53"/>
      <c r="H64" s="53">
        <v>55</v>
      </c>
      <c r="I64" s="54">
        <v>17965</v>
      </c>
      <c r="J64" s="55">
        <v>23588</v>
      </c>
      <c r="K64" s="52">
        <v>2</v>
      </c>
      <c r="L64" s="53">
        <v>4</v>
      </c>
      <c r="M64" s="53">
        <v>595</v>
      </c>
      <c r="N64" s="53"/>
      <c r="O64" s="53">
        <v>10</v>
      </c>
      <c r="P64" s="53">
        <v>17</v>
      </c>
      <c r="Q64" s="54">
        <v>1483</v>
      </c>
      <c r="R64" s="56">
        <v>2111</v>
      </c>
      <c r="S64" s="49">
        <v>25699</v>
      </c>
      <c r="T64" s="57">
        <v>31486</v>
      </c>
    </row>
    <row r="65" spans="1:20" ht="12.75">
      <c r="A65" s="51" t="s">
        <v>76</v>
      </c>
      <c r="B65" s="52">
        <v>60</v>
      </c>
      <c r="C65" s="53">
        <v>150</v>
      </c>
      <c r="D65" s="53">
        <v>22240</v>
      </c>
      <c r="E65" s="53"/>
      <c r="F65" s="53">
        <v>151</v>
      </c>
      <c r="G65" s="53"/>
      <c r="H65" s="53">
        <v>1831</v>
      </c>
      <c r="I65" s="54">
        <v>69896</v>
      </c>
      <c r="J65" s="55">
        <v>94328</v>
      </c>
      <c r="K65" s="52">
        <v>4</v>
      </c>
      <c r="L65" s="53">
        <v>4</v>
      </c>
      <c r="M65" s="53">
        <v>717</v>
      </c>
      <c r="N65" s="53"/>
      <c r="O65" s="53">
        <v>12</v>
      </c>
      <c r="P65" s="53">
        <v>104</v>
      </c>
      <c r="Q65" s="54">
        <v>2130</v>
      </c>
      <c r="R65" s="56">
        <v>2971</v>
      </c>
      <c r="S65" s="49">
        <v>97299</v>
      </c>
      <c r="T65" s="57">
        <v>131053</v>
      </c>
    </row>
    <row r="66" spans="1:20" ht="12.75">
      <c r="A66" s="51" t="s">
        <v>77</v>
      </c>
      <c r="B66" s="52">
        <v>37</v>
      </c>
      <c r="C66" s="53">
        <v>43</v>
      </c>
      <c r="D66" s="53">
        <v>2341</v>
      </c>
      <c r="E66" s="53"/>
      <c r="F66" s="53">
        <v>44</v>
      </c>
      <c r="G66" s="53"/>
      <c r="H66" s="53">
        <v>551</v>
      </c>
      <c r="I66" s="54">
        <v>36095</v>
      </c>
      <c r="J66" s="55">
        <v>39111</v>
      </c>
      <c r="K66" s="52">
        <v>1</v>
      </c>
      <c r="L66" s="53">
        <v>5</v>
      </c>
      <c r="M66" s="53">
        <v>222</v>
      </c>
      <c r="N66" s="53"/>
      <c r="O66" s="53">
        <v>3</v>
      </c>
      <c r="P66" s="53">
        <v>34</v>
      </c>
      <c r="Q66" s="54">
        <v>2623</v>
      </c>
      <c r="R66" s="56">
        <v>2888</v>
      </c>
      <c r="S66" s="49">
        <v>41999</v>
      </c>
      <c r="T66" s="57">
        <v>54382</v>
      </c>
    </row>
    <row r="67" spans="1:20" ht="12.75">
      <c r="A67" s="51" t="s">
        <v>78</v>
      </c>
      <c r="B67" s="52">
        <v>727</v>
      </c>
      <c r="C67" s="53">
        <v>8</v>
      </c>
      <c r="D67" s="53">
        <v>3061</v>
      </c>
      <c r="E67" s="53"/>
      <c r="F67" s="53">
        <v>17</v>
      </c>
      <c r="G67" s="53"/>
      <c r="H67" s="53">
        <v>19</v>
      </c>
      <c r="I67" s="54">
        <v>8629</v>
      </c>
      <c r="J67" s="55">
        <v>12461</v>
      </c>
      <c r="K67" s="52">
        <v>72</v>
      </c>
      <c r="L67" s="53">
        <v>1</v>
      </c>
      <c r="M67" s="53">
        <v>217</v>
      </c>
      <c r="N67" s="53"/>
      <c r="O67" s="53">
        <v>3</v>
      </c>
      <c r="P67" s="53">
        <v>2</v>
      </c>
      <c r="Q67" s="54">
        <v>870</v>
      </c>
      <c r="R67" s="56">
        <v>1165</v>
      </c>
      <c r="S67" s="49">
        <v>13626</v>
      </c>
      <c r="T67" s="57">
        <v>13215</v>
      </c>
    </row>
    <row r="68" spans="1:20" ht="12.75">
      <c r="A68" s="51" t="s">
        <v>79</v>
      </c>
      <c r="B68" s="52">
        <v>6</v>
      </c>
      <c r="C68" s="53">
        <v>5</v>
      </c>
      <c r="D68" s="53">
        <v>6293</v>
      </c>
      <c r="E68" s="53"/>
      <c r="F68" s="53">
        <v>4</v>
      </c>
      <c r="G68" s="53"/>
      <c r="H68" s="53">
        <v>11</v>
      </c>
      <c r="I68" s="54">
        <v>2419</v>
      </c>
      <c r="J68" s="55">
        <v>8738</v>
      </c>
      <c r="K68" s="52">
        <v>1</v>
      </c>
      <c r="L68" s="53"/>
      <c r="M68" s="53">
        <v>592</v>
      </c>
      <c r="N68" s="53"/>
      <c r="O68" s="53">
        <v>1</v>
      </c>
      <c r="P68" s="53">
        <v>6</v>
      </c>
      <c r="Q68" s="54">
        <v>273</v>
      </c>
      <c r="R68" s="56">
        <v>873</v>
      </c>
      <c r="S68" s="49">
        <v>9611</v>
      </c>
      <c r="T68" s="57">
        <v>9143</v>
      </c>
    </row>
    <row r="69" spans="1:20" ht="13.5" thickBot="1">
      <c r="A69" s="58" t="s">
        <v>80</v>
      </c>
      <c r="B69" s="59">
        <v>13</v>
      </c>
      <c r="C69" s="60">
        <v>12</v>
      </c>
      <c r="D69" s="60">
        <v>36</v>
      </c>
      <c r="E69" s="60"/>
      <c r="F69" s="60">
        <v>18</v>
      </c>
      <c r="G69" s="60"/>
      <c r="H69" s="60">
        <v>4</v>
      </c>
      <c r="I69" s="61">
        <v>14998</v>
      </c>
      <c r="J69" s="62">
        <v>15081</v>
      </c>
      <c r="K69" s="59"/>
      <c r="L69" s="60">
        <v>1</v>
      </c>
      <c r="M69" s="60">
        <v>4</v>
      </c>
      <c r="N69" s="60"/>
      <c r="O69" s="60">
        <v>4</v>
      </c>
      <c r="P69" s="60">
        <v>4</v>
      </c>
      <c r="Q69" s="61">
        <v>861</v>
      </c>
      <c r="R69" s="63">
        <v>874</v>
      </c>
      <c r="S69" s="64">
        <v>15955</v>
      </c>
      <c r="T69" s="65">
        <v>19138</v>
      </c>
    </row>
    <row r="70" spans="1:20" ht="13.5" thickBot="1">
      <c r="A70" s="66" t="s">
        <v>97</v>
      </c>
      <c r="B70" s="67">
        <v>5911</v>
      </c>
      <c r="C70" s="67">
        <v>6750</v>
      </c>
      <c r="D70" s="67">
        <v>614994</v>
      </c>
      <c r="E70" s="67">
        <v>4018</v>
      </c>
      <c r="F70" s="67">
        <v>6418</v>
      </c>
      <c r="G70" s="67">
        <v>2</v>
      </c>
      <c r="H70" s="67">
        <v>25460</v>
      </c>
      <c r="I70" s="68">
        <v>1859604</v>
      </c>
      <c r="J70" s="69">
        <v>2523157</v>
      </c>
      <c r="K70" s="70">
        <v>636</v>
      </c>
      <c r="L70" s="67">
        <v>685</v>
      </c>
      <c r="M70" s="67">
        <v>50572</v>
      </c>
      <c r="N70" s="67">
        <v>368</v>
      </c>
      <c r="O70" s="67">
        <v>912</v>
      </c>
      <c r="P70" s="67">
        <v>3195</v>
      </c>
      <c r="Q70" s="68">
        <v>146892</v>
      </c>
      <c r="R70" s="71">
        <v>203260</v>
      </c>
      <c r="S70" s="72">
        <v>2726417</v>
      </c>
      <c r="T70" s="73">
        <v>3468055</v>
      </c>
    </row>
  </sheetData>
  <sheetProtection/>
  <mergeCells count="3">
    <mergeCell ref="B1:J1"/>
    <mergeCell ref="K1:R1"/>
    <mergeCell ref="S1:T1"/>
  </mergeCells>
  <printOptions/>
  <pageMargins left="0.7" right="0.7" top="0.75" bottom="0.75" header="0.3" footer="0.3"/>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T70"/>
  <sheetViews>
    <sheetView tabSelected="1" zoomScalePageLayoutView="0" workbookViewId="0" topLeftCell="A1">
      <pane xSplit="1" ySplit="2" topLeftCell="B33" activePane="bottomRight" state="frozen"/>
      <selection pane="topLeft" activeCell="A1" sqref="A1"/>
      <selection pane="topRight" activeCell="B1" sqref="B1"/>
      <selection pane="bottomLeft" activeCell="A3" sqref="A3"/>
      <selection pane="bottomRight" activeCell="L11" sqref="L11"/>
    </sheetView>
  </sheetViews>
  <sheetFormatPr defaultColWidth="9.140625" defaultRowHeight="12.75"/>
  <cols>
    <col min="1" max="1" width="18.28125" style="109" customWidth="1"/>
    <col min="2" max="2" width="9.140625" style="26" customWidth="1"/>
    <col min="3" max="3" width="10.8515625" style="26" customWidth="1"/>
    <col min="4" max="4" width="9.140625" style="26" customWidth="1"/>
    <col min="5" max="5" width="11.8515625" style="26" customWidth="1"/>
    <col min="6" max="9" width="9.140625" style="26" customWidth="1"/>
    <col min="10" max="10" width="11.00390625" style="109" customWidth="1"/>
    <col min="11" max="11" width="9.140625" style="26" customWidth="1"/>
    <col min="12" max="12" width="11.28125" style="26" customWidth="1"/>
    <col min="13" max="13" width="9.140625" style="26" customWidth="1"/>
    <col min="14" max="14" width="11.140625" style="26" customWidth="1"/>
    <col min="15" max="17" width="9.140625" style="26" customWidth="1"/>
    <col min="18" max="18" width="11.28125" style="109" customWidth="1"/>
    <col min="19" max="19" width="17.421875" style="109" customWidth="1"/>
    <col min="20" max="20" width="21.8515625" style="109" customWidth="1"/>
    <col min="21" max="16384" width="9.140625" style="26" customWidth="1"/>
  </cols>
  <sheetData>
    <row r="1" spans="1:20" ht="12.75" customHeight="1" thickBot="1">
      <c r="A1" s="87" t="s">
        <v>166</v>
      </c>
      <c r="B1" s="82" t="s">
        <v>167</v>
      </c>
      <c r="C1" s="83"/>
      <c r="D1" s="83"/>
      <c r="E1" s="83"/>
      <c r="F1" s="83"/>
      <c r="G1" s="83"/>
      <c r="H1" s="83"/>
      <c r="I1" s="83"/>
      <c r="J1" s="84"/>
      <c r="K1" s="82" t="s">
        <v>168</v>
      </c>
      <c r="L1" s="83"/>
      <c r="M1" s="83"/>
      <c r="N1" s="83"/>
      <c r="O1" s="83"/>
      <c r="P1" s="83"/>
      <c r="Q1" s="83"/>
      <c r="R1" s="84"/>
      <c r="S1" s="88" t="s">
        <v>169</v>
      </c>
      <c r="T1" s="89"/>
    </row>
    <row r="2" spans="1:20" ht="52.5" customHeight="1" thickBot="1">
      <c r="A2" s="90" t="s">
        <v>170</v>
      </c>
      <c r="B2" s="91" t="s">
        <v>89</v>
      </c>
      <c r="C2" s="92" t="s">
        <v>90</v>
      </c>
      <c r="D2" s="34" t="s">
        <v>91</v>
      </c>
      <c r="E2" s="92" t="s">
        <v>92</v>
      </c>
      <c r="F2" s="34" t="s">
        <v>93</v>
      </c>
      <c r="G2" s="34" t="s">
        <v>94</v>
      </c>
      <c r="H2" s="34" t="s">
        <v>95</v>
      </c>
      <c r="I2" s="93" t="s">
        <v>96</v>
      </c>
      <c r="J2" s="110" t="s">
        <v>172</v>
      </c>
      <c r="K2" s="91" t="s">
        <v>89</v>
      </c>
      <c r="L2" s="92" t="s">
        <v>90</v>
      </c>
      <c r="M2" s="34" t="s">
        <v>91</v>
      </c>
      <c r="N2" s="92" t="s">
        <v>92</v>
      </c>
      <c r="O2" s="34" t="s">
        <v>93</v>
      </c>
      <c r="P2" s="34" t="s">
        <v>95</v>
      </c>
      <c r="Q2" s="93" t="s">
        <v>96</v>
      </c>
      <c r="R2" s="38" t="s">
        <v>173</v>
      </c>
      <c r="S2" s="94" t="s">
        <v>174</v>
      </c>
      <c r="T2" s="95" t="s">
        <v>165</v>
      </c>
    </row>
    <row r="3" spans="1:20" ht="12.75">
      <c r="A3" s="96" t="s">
        <v>14</v>
      </c>
      <c r="B3" s="44">
        <v>70</v>
      </c>
      <c r="C3" s="45">
        <v>75</v>
      </c>
      <c r="D3" s="45">
        <v>4669</v>
      </c>
      <c r="E3" s="45"/>
      <c r="F3" s="45">
        <v>123</v>
      </c>
      <c r="G3" s="45"/>
      <c r="H3" s="45">
        <v>206</v>
      </c>
      <c r="I3" s="46">
        <v>22059</v>
      </c>
      <c r="J3" s="98">
        <f>SUM(B3:I3)</f>
        <v>27202</v>
      </c>
      <c r="K3" s="44">
        <v>23</v>
      </c>
      <c r="L3" s="45">
        <v>16</v>
      </c>
      <c r="M3" s="45">
        <v>540</v>
      </c>
      <c r="N3" s="45"/>
      <c r="O3" s="45">
        <v>30</v>
      </c>
      <c r="P3" s="45">
        <v>31</v>
      </c>
      <c r="Q3" s="46">
        <v>2493</v>
      </c>
      <c r="R3" s="98">
        <f>SUM(K3:Q3)</f>
        <v>3133</v>
      </c>
      <c r="S3" s="99">
        <f>SUM(R3,J3)</f>
        <v>30335</v>
      </c>
      <c r="T3" s="100">
        <v>36047</v>
      </c>
    </row>
    <row r="4" spans="1:20" ht="12.75">
      <c r="A4" s="101" t="s">
        <v>15</v>
      </c>
      <c r="B4" s="52">
        <v>19</v>
      </c>
      <c r="C4" s="53">
        <v>426</v>
      </c>
      <c r="D4" s="53">
        <v>6977</v>
      </c>
      <c r="E4" s="53"/>
      <c r="F4" s="53">
        <v>42</v>
      </c>
      <c r="G4" s="53"/>
      <c r="H4" s="53">
        <v>1153</v>
      </c>
      <c r="I4" s="54">
        <v>85989</v>
      </c>
      <c r="J4" s="97">
        <f aca="true" t="shared" si="0" ref="J4:J67">SUM(B4:I4)</f>
        <v>94606</v>
      </c>
      <c r="K4" s="52"/>
      <c r="L4" s="53">
        <v>43</v>
      </c>
      <c r="M4" s="53">
        <v>489</v>
      </c>
      <c r="N4" s="53"/>
      <c r="O4" s="53"/>
      <c r="P4" s="53">
        <v>104</v>
      </c>
      <c r="Q4" s="54">
        <v>6183</v>
      </c>
      <c r="R4" s="97">
        <f aca="true" t="shared" si="1" ref="R4:R67">SUM(K4:Q4)</f>
        <v>6819</v>
      </c>
      <c r="S4" s="102">
        <f aca="true" t="shared" si="2" ref="S4:S67">SUM(R4,J4)</f>
        <v>101425</v>
      </c>
      <c r="T4" s="103">
        <v>126175</v>
      </c>
    </row>
    <row r="5" spans="1:20" ht="12.75">
      <c r="A5" s="101" t="s">
        <v>16</v>
      </c>
      <c r="B5" s="52">
        <v>17</v>
      </c>
      <c r="C5" s="53">
        <v>16</v>
      </c>
      <c r="D5" s="53">
        <v>6319</v>
      </c>
      <c r="E5" s="53"/>
      <c r="F5" s="53">
        <v>23</v>
      </c>
      <c r="G5" s="53"/>
      <c r="H5" s="53">
        <v>27</v>
      </c>
      <c r="I5" s="54">
        <v>8120</v>
      </c>
      <c r="J5" s="97">
        <f t="shared" si="0"/>
        <v>14522</v>
      </c>
      <c r="K5" s="52">
        <v>3</v>
      </c>
      <c r="L5" s="53">
        <v>3</v>
      </c>
      <c r="M5" s="53">
        <v>639</v>
      </c>
      <c r="N5" s="53"/>
      <c r="O5" s="53">
        <v>2</v>
      </c>
      <c r="P5" s="53">
        <v>2</v>
      </c>
      <c r="Q5" s="54">
        <v>816</v>
      </c>
      <c r="R5" s="97">
        <f t="shared" si="1"/>
        <v>1465</v>
      </c>
      <c r="S5" s="102">
        <f t="shared" si="2"/>
        <v>15987</v>
      </c>
      <c r="T5" s="103">
        <v>21828</v>
      </c>
    </row>
    <row r="6" spans="1:20" ht="12.75">
      <c r="A6" s="101" t="s">
        <v>17</v>
      </c>
      <c r="B6" s="52"/>
      <c r="C6" s="53">
        <v>1</v>
      </c>
      <c r="D6" s="53">
        <v>1721</v>
      </c>
      <c r="E6" s="53"/>
      <c r="F6" s="53">
        <v>1</v>
      </c>
      <c r="G6" s="53"/>
      <c r="H6" s="53">
        <v>54</v>
      </c>
      <c r="I6" s="54">
        <v>8312</v>
      </c>
      <c r="J6" s="97">
        <f t="shared" si="0"/>
        <v>10089</v>
      </c>
      <c r="K6" s="52"/>
      <c r="L6" s="53"/>
      <c r="M6" s="53">
        <v>412</v>
      </c>
      <c r="N6" s="53"/>
      <c r="O6" s="53"/>
      <c r="P6" s="53">
        <v>16</v>
      </c>
      <c r="Q6" s="54">
        <v>1415</v>
      </c>
      <c r="R6" s="97">
        <f t="shared" si="1"/>
        <v>1843</v>
      </c>
      <c r="S6" s="102">
        <f t="shared" si="2"/>
        <v>11932</v>
      </c>
      <c r="T6" s="103">
        <v>16389</v>
      </c>
    </row>
    <row r="7" spans="1:20" ht="12.75">
      <c r="A7" s="101" t="s">
        <v>18</v>
      </c>
      <c r="B7" s="52">
        <v>23</v>
      </c>
      <c r="C7" s="53">
        <v>80</v>
      </c>
      <c r="D7" s="53">
        <v>261</v>
      </c>
      <c r="E7" s="53"/>
      <c r="F7" s="53">
        <v>129</v>
      </c>
      <c r="G7" s="53"/>
      <c r="H7" s="53">
        <v>46</v>
      </c>
      <c r="I7" s="54">
        <v>26972</v>
      </c>
      <c r="J7" s="97">
        <f t="shared" si="0"/>
        <v>27511</v>
      </c>
      <c r="K7" s="52"/>
      <c r="L7" s="53">
        <v>3</v>
      </c>
      <c r="M7" s="53">
        <v>33</v>
      </c>
      <c r="N7" s="53"/>
      <c r="O7" s="53">
        <v>18</v>
      </c>
      <c r="P7" s="53">
        <v>8</v>
      </c>
      <c r="Q7" s="54">
        <v>1363</v>
      </c>
      <c r="R7" s="97">
        <f t="shared" si="1"/>
        <v>1425</v>
      </c>
      <c r="S7" s="102">
        <f t="shared" si="2"/>
        <v>28936</v>
      </c>
      <c r="T7" s="103">
        <v>42616</v>
      </c>
    </row>
    <row r="8" spans="1:20" ht="12.75">
      <c r="A8" s="101" t="s">
        <v>19</v>
      </c>
      <c r="B8" s="52">
        <v>7</v>
      </c>
      <c r="C8" s="53">
        <v>2</v>
      </c>
      <c r="D8" s="53">
        <v>4617</v>
      </c>
      <c r="E8" s="53"/>
      <c r="F8" s="53">
        <v>3</v>
      </c>
      <c r="G8" s="53"/>
      <c r="H8" s="53">
        <v>5</v>
      </c>
      <c r="I8" s="54">
        <v>1775</v>
      </c>
      <c r="J8" s="97">
        <f t="shared" si="0"/>
        <v>6409</v>
      </c>
      <c r="K8" s="52"/>
      <c r="L8" s="53"/>
      <c r="M8" s="53">
        <v>402</v>
      </c>
      <c r="N8" s="53"/>
      <c r="O8" s="53">
        <v>1</v>
      </c>
      <c r="P8" s="53"/>
      <c r="Q8" s="54">
        <v>113</v>
      </c>
      <c r="R8" s="97">
        <f t="shared" si="1"/>
        <v>516</v>
      </c>
      <c r="S8" s="102">
        <f t="shared" si="2"/>
        <v>6925</v>
      </c>
      <c r="T8" s="103">
        <v>8450</v>
      </c>
    </row>
    <row r="9" spans="1:20" ht="12.75">
      <c r="A9" s="101" t="s">
        <v>20</v>
      </c>
      <c r="B9" s="52">
        <v>22</v>
      </c>
      <c r="C9" s="53">
        <v>9</v>
      </c>
      <c r="D9" s="53">
        <v>4325</v>
      </c>
      <c r="E9" s="53"/>
      <c r="F9" s="53">
        <v>13</v>
      </c>
      <c r="G9" s="53"/>
      <c r="H9" s="53">
        <v>21</v>
      </c>
      <c r="I9" s="54">
        <v>7285</v>
      </c>
      <c r="J9" s="97">
        <f t="shared" si="0"/>
        <v>11675</v>
      </c>
      <c r="K9" s="52">
        <v>6</v>
      </c>
      <c r="L9" s="53">
        <v>4</v>
      </c>
      <c r="M9" s="53">
        <v>884</v>
      </c>
      <c r="N9" s="53"/>
      <c r="O9" s="53">
        <v>3</v>
      </c>
      <c r="P9" s="53">
        <v>6</v>
      </c>
      <c r="Q9" s="54">
        <v>835</v>
      </c>
      <c r="R9" s="97">
        <f t="shared" si="1"/>
        <v>1738</v>
      </c>
      <c r="S9" s="102">
        <f t="shared" si="2"/>
        <v>13413</v>
      </c>
      <c r="T9" s="103">
        <v>15697</v>
      </c>
    </row>
    <row r="10" spans="1:20" ht="12.75">
      <c r="A10" s="101" t="s">
        <v>21</v>
      </c>
      <c r="B10" s="52">
        <v>185</v>
      </c>
      <c r="C10" s="53">
        <v>121</v>
      </c>
      <c r="D10" s="53">
        <v>9977</v>
      </c>
      <c r="E10" s="53"/>
      <c r="F10" s="53">
        <v>283</v>
      </c>
      <c r="G10" s="53"/>
      <c r="H10" s="53">
        <v>479</v>
      </c>
      <c r="I10" s="54">
        <v>45844</v>
      </c>
      <c r="J10" s="97">
        <f t="shared" si="0"/>
        <v>56889</v>
      </c>
      <c r="K10" s="52">
        <v>27</v>
      </c>
      <c r="L10" s="53">
        <v>27</v>
      </c>
      <c r="M10" s="53">
        <v>2243</v>
      </c>
      <c r="N10" s="53"/>
      <c r="O10" s="53">
        <v>63</v>
      </c>
      <c r="P10" s="53">
        <v>93</v>
      </c>
      <c r="Q10" s="54">
        <v>6317</v>
      </c>
      <c r="R10" s="97">
        <f t="shared" si="1"/>
        <v>8770</v>
      </c>
      <c r="S10" s="102">
        <f t="shared" si="2"/>
        <v>65659</v>
      </c>
      <c r="T10" s="103">
        <v>86735</v>
      </c>
    </row>
    <row r="11" spans="1:20" ht="12.75">
      <c r="A11" s="101" t="s">
        <v>22</v>
      </c>
      <c r="B11" s="52">
        <v>12</v>
      </c>
      <c r="C11" s="53">
        <v>15</v>
      </c>
      <c r="D11" s="53">
        <v>6480</v>
      </c>
      <c r="E11" s="53"/>
      <c r="F11" s="53">
        <v>11</v>
      </c>
      <c r="G11" s="53"/>
      <c r="H11" s="53">
        <v>32</v>
      </c>
      <c r="I11" s="54">
        <v>11549</v>
      </c>
      <c r="J11" s="97">
        <f t="shared" si="0"/>
        <v>18099</v>
      </c>
      <c r="K11" s="52"/>
      <c r="L11" s="53">
        <v>1</v>
      </c>
      <c r="M11" s="53">
        <v>1317</v>
      </c>
      <c r="N11" s="53"/>
      <c r="O11" s="53">
        <v>3</v>
      </c>
      <c r="P11" s="53">
        <v>10</v>
      </c>
      <c r="Q11" s="54">
        <v>2027</v>
      </c>
      <c r="R11" s="97">
        <f t="shared" si="1"/>
        <v>3358</v>
      </c>
      <c r="S11" s="102">
        <f t="shared" si="2"/>
        <v>21457</v>
      </c>
      <c r="T11" s="103">
        <v>27052</v>
      </c>
    </row>
    <row r="12" spans="1:20" ht="12.75">
      <c r="A12" s="101" t="s">
        <v>23</v>
      </c>
      <c r="B12" s="52">
        <v>10</v>
      </c>
      <c r="C12" s="53">
        <v>24</v>
      </c>
      <c r="D12" s="53">
        <v>644</v>
      </c>
      <c r="E12" s="53"/>
      <c r="F12" s="53">
        <v>14</v>
      </c>
      <c r="G12" s="53"/>
      <c r="H12" s="53">
        <v>13</v>
      </c>
      <c r="I12" s="54">
        <v>12334</v>
      </c>
      <c r="J12" s="97">
        <f t="shared" si="0"/>
        <v>13039</v>
      </c>
      <c r="K12" s="52">
        <v>2</v>
      </c>
      <c r="L12" s="53">
        <v>1</v>
      </c>
      <c r="M12" s="53">
        <v>79</v>
      </c>
      <c r="N12" s="53"/>
      <c r="O12" s="53">
        <v>2</v>
      </c>
      <c r="P12" s="53">
        <v>7</v>
      </c>
      <c r="Q12" s="54">
        <v>1187</v>
      </c>
      <c r="R12" s="97">
        <f t="shared" si="1"/>
        <v>1278</v>
      </c>
      <c r="S12" s="102">
        <f t="shared" si="2"/>
        <v>14317</v>
      </c>
      <c r="T12" s="103">
        <v>19355</v>
      </c>
    </row>
    <row r="13" spans="1:20" ht="12.75">
      <c r="A13" s="101" t="s">
        <v>24</v>
      </c>
      <c r="B13" s="52">
        <v>15</v>
      </c>
      <c r="C13" s="53"/>
      <c r="D13" s="53">
        <v>2423</v>
      </c>
      <c r="E13" s="53"/>
      <c r="F13" s="53">
        <v>48</v>
      </c>
      <c r="G13" s="53"/>
      <c r="H13" s="53">
        <v>59</v>
      </c>
      <c r="I13" s="54">
        <v>20370</v>
      </c>
      <c r="J13" s="97">
        <f t="shared" si="0"/>
        <v>22915</v>
      </c>
      <c r="K13" s="52">
        <v>1</v>
      </c>
      <c r="L13" s="53"/>
      <c r="M13" s="53">
        <v>187</v>
      </c>
      <c r="N13" s="53"/>
      <c r="O13" s="53"/>
      <c r="P13" s="53">
        <v>5</v>
      </c>
      <c r="Q13" s="54">
        <v>1247</v>
      </c>
      <c r="R13" s="97">
        <f t="shared" si="1"/>
        <v>1440</v>
      </c>
      <c r="S13" s="102">
        <f t="shared" si="2"/>
        <v>24355</v>
      </c>
      <c r="T13" s="103">
        <v>31692</v>
      </c>
    </row>
    <row r="14" spans="1:20" ht="12.75">
      <c r="A14" s="101" t="s">
        <v>25</v>
      </c>
      <c r="B14" s="52">
        <v>5</v>
      </c>
      <c r="C14" s="53">
        <v>6</v>
      </c>
      <c r="D14" s="53">
        <v>4402</v>
      </c>
      <c r="E14" s="53"/>
      <c r="F14" s="53">
        <v>1</v>
      </c>
      <c r="G14" s="53"/>
      <c r="H14" s="53">
        <v>5</v>
      </c>
      <c r="I14" s="54">
        <v>5742</v>
      </c>
      <c r="J14" s="97">
        <f t="shared" si="0"/>
        <v>10161</v>
      </c>
      <c r="K14" s="52"/>
      <c r="L14" s="53"/>
      <c r="M14" s="53">
        <v>234</v>
      </c>
      <c r="N14" s="53"/>
      <c r="O14" s="53"/>
      <c r="P14" s="53"/>
      <c r="Q14" s="54">
        <v>287</v>
      </c>
      <c r="R14" s="97">
        <f t="shared" si="1"/>
        <v>521</v>
      </c>
      <c r="S14" s="102">
        <f t="shared" si="2"/>
        <v>10682</v>
      </c>
      <c r="T14" s="103">
        <v>11306</v>
      </c>
    </row>
    <row r="15" spans="1:20" ht="12.75">
      <c r="A15" s="101" t="s">
        <v>26</v>
      </c>
      <c r="B15" s="52">
        <v>26</v>
      </c>
      <c r="C15" s="53">
        <v>17</v>
      </c>
      <c r="D15" s="53">
        <v>6631</v>
      </c>
      <c r="E15" s="53"/>
      <c r="F15" s="53">
        <v>13</v>
      </c>
      <c r="G15" s="53"/>
      <c r="H15" s="53">
        <v>24</v>
      </c>
      <c r="I15" s="54">
        <v>9846</v>
      </c>
      <c r="J15" s="97">
        <f t="shared" si="0"/>
        <v>16557</v>
      </c>
      <c r="K15" s="52"/>
      <c r="L15" s="53">
        <v>1</v>
      </c>
      <c r="M15" s="53">
        <v>484</v>
      </c>
      <c r="N15" s="53"/>
      <c r="O15" s="53">
        <v>1</v>
      </c>
      <c r="P15" s="53">
        <v>2</v>
      </c>
      <c r="Q15" s="54">
        <v>501</v>
      </c>
      <c r="R15" s="97">
        <f t="shared" si="1"/>
        <v>989</v>
      </c>
      <c r="S15" s="102">
        <f t="shared" si="2"/>
        <v>17546</v>
      </c>
      <c r="T15" s="103">
        <v>20170</v>
      </c>
    </row>
    <row r="16" spans="1:20" ht="12.75">
      <c r="A16" s="101" t="s">
        <v>27</v>
      </c>
      <c r="B16" s="52">
        <v>11</v>
      </c>
      <c r="C16" s="53">
        <v>13</v>
      </c>
      <c r="D16" s="53">
        <v>1386</v>
      </c>
      <c r="E16" s="53"/>
      <c r="F16" s="53">
        <v>29</v>
      </c>
      <c r="G16" s="53"/>
      <c r="H16" s="53">
        <v>25</v>
      </c>
      <c r="I16" s="54">
        <v>7596</v>
      </c>
      <c r="J16" s="97">
        <f t="shared" si="0"/>
        <v>9060</v>
      </c>
      <c r="K16" s="52">
        <v>1</v>
      </c>
      <c r="L16" s="53">
        <v>1</v>
      </c>
      <c r="M16" s="53">
        <v>87</v>
      </c>
      <c r="N16" s="53"/>
      <c r="O16" s="53">
        <v>3</v>
      </c>
      <c r="P16" s="53">
        <v>1</v>
      </c>
      <c r="Q16" s="54">
        <v>456</v>
      </c>
      <c r="R16" s="97">
        <f t="shared" si="1"/>
        <v>549</v>
      </c>
      <c r="S16" s="102">
        <f t="shared" si="2"/>
        <v>9609</v>
      </c>
      <c r="T16" s="103">
        <v>10972</v>
      </c>
    </row>
    <row r="17" spans="1:20" ht="12.75">
      <c r="A17" s="101" t="s">
        <v>28</v>
      </c>
      <c r="B17" s="52">
        <v>2</v>
      </c>
      <c r="C17" s="53">
        <v>9</v>
      </c>
      <c r="D17" s="53">
        <v>249</v>
      </c>
      <c r="E17" s="53"/>
      <c r="F17" s="53">
        <v>16</v>
      </c>
      <c r="G17" s="53"/>
      <c r="H17" s="53">
        <v>99</v>
      </c>
      <c r="I17" s="54">
        <v>8203</v>
      </c>
      <c r="J17" s="97">
        <f t="shared" si="0"/>
        <v>8578</v>
      </c>
      <c r="K17" s="52"/>
      <c r="L17" s="53"/>
      <c r="M17" s="53"/>
      <c r="N17" s="53"/>
      <c r="O17" s="53"/>
      <c r="P17" s="53"/>
      <c r="Q17" s="54"/>
      <c r="R17" s="97">
        <f t="shared" si="1"/>
        <v>0</v>
      </c>
      <c r="S17" s="102">
        <f t="shared" si="2"/>
        <v>8578</v>
      </c>
      <c r="T17" s="103">
        <v>11238</v>
      </c>
    </row>
    <row r="18" spans="1:20" ht="12.75">
      <c r="A18" s="101" t="s">
        <v>29</v>
      </c>
      <c r="B18" s="52">
        <v>2</v>
      </c>
      <c r="C18" s="53">
        <v>5</v>
      </c>
      <c r="D18" s="53">
        <v>3566</v>
      </c>
      <c r="E18" s="53"/>
      <c r="F18" s="53">
        <v>11</v>
      </c>
      <c r="G18" s="53"/>
      <c r="H18" s="53">
        <v>943</v>
      </c>
      <c r="I18" s="54">
        <v>18841</v>
      </c>
      <c r="J18" s="97">
        <f t="shared" si="0"/>
        <v>23368</v>
      </c>
      <c r="K18" s="52"/>
      <c r="L18" s="53"/>
      <c r="M18" s="53">
        <v>409</v>
      </c>
      <c r="N18" s="53"/>
      <c r="O18" s="53"/>
      <c r="P18" s="53">
        <v>124</v>
      </c>
      <c r="Q18" s="54">
        <v>1354</v>
      </c>
      <c r="R18" s="97">
        <f t="shared" si="1"/>
        <v>1887</v>
      </c>
      <c r="S18" s="102">
        <f t="shared" si="2"/>
        <v>25255</v>
      </c>
      <c r="T18" s="103">
        <v>34951</v>
      </c>
    </row>
    <row r="19" spans="1:20" ht="12.75">
      <c r="A19" s="101" t="s">
        <v>30</v>
      </c>
      <c r="B19" s="52">
        <v>14</v>
      </c>
      <c r="C19" s="53">
        <v>26</v>
      </c>
      <c r="D19" s="53">
        <v>4695</v>
      </c>
      <c r="E19" s="53"/>
      <c r="F19" s="53">
        <v>21</v>
      </c>
      <c r="G19" s="53"/>
      <c r="H19" s="53">
        <v>739</v>
      </c>
      <c r="I19" s="54">
        <v>25274</v>
      </c>
      <c r="J19" s="97">
        <f t="shared" si="0"/>
        <v>30769</v>
      </c>
      <c r="K19" s="52"/>
      <c r="L19" s="53">
        <v>1</v>
      </c>
      <c r="M19" s="53">
        <v>387</v>
      </c>
      <c r="N19" s="53"/>
      <c r="O19" s="53"/>
      <c r="P19" s="53">
        <v>58</v>
      </c>
      <c r="Q19" s="54">
        <v>2150</v>
      </c>
      <c r="R19" s="97">
        <f t="shared" si="1"/>
        <v>2596</v>
      </c>
      <c r="S19" s="102">
        <f t="shared" si="2"/>
        <v>33365</v>
      </c>
      <c r="T19" s="103">
        <v>42708</v>
      </c>
    </row>
    <row r="20" spans="1:20" ht="12.75">
      <c r="A20" s="101" t="s">
        <v>31</v>
      </c>
      <c r="B20" s="52">
        <v>8</v>
      </c>
      <c r="C20" s="53">
        <v>12</v>
      </c>
      <c r="D20" s="53">
        <v>3836</v>
      </c>
      <c r="E20" s="53"/>
      <c r="F20" s="53">
        <v>13</v>
      </c>
      <c r="G20" s="53"/>
      <c r="H20" s="53">
        <v>12</v>
      </c>
      <c r="I20" s="54">
        <v>4931</v>
      </c>
      <c r="J20" s="97">
        <f t="shared" si="0"/>
        <v>8812</v>
      </c>
      <c r="K20" s="52"/>
      <c r="L20" s="53">
        <v>5</v>
      </c>
      <c r="M20" s="53">
        <v>456</v>
      </c>
      <c r="N20" s="53"/>
      <c r="O20" s="53">
        <v>3</v>
      </c>
      <c r="P20" s="53">
        <v>1</v>
      </c>
      <c r="Q20" s="54">
        <v>422</v>
      </c>
      <c r="R20" s="97">
        <f t="shared" si="1"/>
        <v>887</v>
      </c>
      <c r="S20" s="102">
        <f t="shared" si="2"/>
        <v>9699</v>
      </c>
      <c r="T20" s="103">
        <v>10066</v>
      </c>
    </row>
    <row r="21" spans="1:20" ht="12.75">
      <c r="A21" s="101" t="s">
        <v>32</v>
      </c>
      <c r="B21" s="52">
        <v>9</v>
      </c>
      <c r="C21" s="53">
        <v>27</v>
      </c>
      <c r="D21" s="53">
        <v>2604</v>
      </c>
      <c r="E21" s="53"/>
      <c r="F21" s="53">
        <v>5</v>
      </c>
      <c r="G21" s="53"/>
      <c r="H21" s="53">
        <v>6</v>
      </c>
      <c r="I21" s="54">
        <v>5149</v>
      </c>
      <c r="J21" s="97">
        <f t="shared" si="0"/>
        <v>7800</v>
      </c>
      <c r="K21" s="52"/>
      <c r="L21" s="53"/>
      <c r="M21" s="53">
        <v>22</v>
      </c>
      <c r="N21" s="53"/>
      <c r="O21" s="53">
        <v>1</v>
      </c>
      <c r="P21" s="53"/>
      <c r="Q21" s="54">
        <v>25</v>
      </c>
      <c r="R21" s="97">
        <f t="shared" si="1"/>
        <v>48</v>
      </c>
      <c r="S21" s="102">
        <f t="shared" si="2"/>
        <v>7848</v>
      </c>
      <c r="T21" s="103">
        <v>8697</v>
      </c>
    </row>
    <row r="22" spans="1:20" ht="12.75">
      <c r="A22" s="101" t="s">
        <v>33</v>
      </c>
      <c r="B22" s="52">
        <v>16</v>
      </c>
      <c r="C22" s="53">
        <v>21</v>
      </c>
      <c r="D22" s="53">
        <v>1963</v>
      </c>
      <c r="E22" s="53"/>
      <c r="F22" s="53">
        <v>28</v>
      </c>
      <c r="G22" s="53"/>
      <c r="H22" s="53">
        <v>64</v>
      </c>
      <c r="I22" s="54">
        <v>17244</v>
      </c>
      <c r="J22" s="97">
        <f t="shared" si="0"/>
        <v>19336</v>
      </c>
      <c r="K22" s="52"/>
      <c r="L22" s="53"/>
      <c r="M22" s="53">
        <v>140</v>
      </c>
      <c r="N22" s="53"/>
      <c r="O22" s="53">
        <v>3</v>
      </c>
      <c r="P22" s="53">
        <v>4</v>
      </c>
      <c r="Q22" s="54">
        <v>808</v>
      </c>
      <c r="R22" s="97">
        <f t="shared" si="1"/>
        <v>955</v>
      </c>
      <c r="S22" s="102">
        <f t="shared" si="2"/>
        <v>20291</v>
      </c>
      <c r="T22" s="103">
        <v>28768</v>
      </c>
    </row>
    <row r="23" spans="1:20" ht="12.75">
      <c r="A23" s="101" t="s">
        <v>34</v>
      </c>
      <c r="B23" s="52">
        <v>5</v>
      </c>
      <c r="C23" s="53">
        <v>15</v>
      </c>
      <c r="D23" s="53">
        <v>1968</v>
      </c>
      <c r="E23" s="53"/>
      <c r="F23" s="53">
        <v>7</v>
      </c>
      <c r="G23" s="53"/>
      <c r="H23" s="53">
        <v>5</v>
      </c>
      <c r="I23" s="54">
        <v>6311</v>
      </c>
      <c r="J23" s="97">
        <f t="shared" si="0"/>
        <v>8311</v>
      </c>
      <c r="K23" s="52">
        <v>1</v>
      </c>
      <c r="L23" s="53"/>
      <c r="M23" s="53">
        <v>110</v>
      </c>
      <c r="N23" s="53"/>
      <c r="O23" s="53"/>
      <c r="P23" s="53"/>
      <c r="Q23" s="54">
        <v>287</v>
      </c>
      <c r="R23" s="97">
        <f t="shared" si="1"/>
        <v>398</v>
      </c>
      <c r="S23" s="102">
        <f t="shared" si="2"/>
        <v>8709</v>
      </c>
      <c r="T23" s="103">
        <v>10562</v>
      </c>
    </row>
    <row r="24" spans="1:20" ht="12.75">
      <c r="A24" s="101" t="s">
        <v>35</v>
      </c>
      <c r="B24" s="52">
        <v>66</v>
      </c>
      <c r="C24" s="53">
        <v>19</v>
      </c>
      <c r="D24" s="53">
        <v>385</v>
      </c>
      <c r="E24" s="53"/>
      <c r="F24" s="53">
        <v>66</v>
      </c>
      <c r="G24" s="53"/>
      <c r="H24" s="53">
        <v>107</v>
      </c>
      <c r="I24" s="54">
        <v>44645</v>
      </c>
      <c r="J24" s="97">
        <f t="shared" si="0"/>
        <v>45288</v>
      </c>
      <c r="K24" s="52">
        <v>7</v>
      </c>
      <c r="L24" s="53">
        <v>1</v>
      </c>
      <c r="M24" s="53">
        <v>18</v>
      </c>
      <c r="N24" s="53"/>
      <c r="O24" s="53">
        <v>4</v>
      </c>
      <c r="P24" s="53">
        <v>12</v>
      </c>
      <c r="Q24" s="54">
        <v>2557</v>
      </c>
      <c r="R24" s="97">
        <f t="shared" si="1"/>
        <v>2599</v>
      </c>
      <c r="S24" s="102">
        <f t="shared" si="2"/>
        <v>47887</v>
      </c>
      <c r="T24" s="103">
        <v>61749</v>
      </c>
    </row>
    <row r="25" spans="1:20" ht="12.75">
      <c r="A25" s="101" t="s">
        <v>36</v>
      </c>
      <c r="B25" s="52">
        <v>6</v>
      </c>
      <c r="C25" s="53">
        <v>2</v>
      </c>
      <c r="D25" s="53">
        <v>3880</v>
      </c>
      <c r="E25" s="53"/>
      <c r="F25" s="53">
        <v>14</v>
      </c>
      <c r="G25" s="53"/>
      <c r="H25" s="53">
        <v>718</v>
      </c>
      <c r="I25" s="54">
        <v>18264</v>
      </c>
      <c r="J25" s="97">
        <f t="shared" si="0"/>
        <v>22884</v>
      </c>
      <c r="K25" s="52"/>
      <c r="L25" s="53"/>
      <c r="M25" s="53">
        <v>912</v>
      </c>
      <c r="N25" s="53"/>
      <c r="O25" s="53"/>
      <c r="P25" s="53">
        <v>193</v>
      </c>
      <c r="Q25" s="54">
        <v>3148</v>
      </c>
      <c r="R25" s="97">
        <f t="shared" si="1"/>
        <v>4253</v>
      </c>
      <c r="S25" s="102">
        <f t="shared" si="2"/>
        <v>27137</v>
      </c>
      <c r="T25" s="103">
        <v>35916</v>
      </c>
    </row>
    <row r="26" spans="1:20" ht="12.75">
      <c r="A26" s="101" t="s">
        <v>37</v>
      </c>
      <c r="B26" s="52">
        <v>33</v>
      </c>
      <c r="C26" s="53">
        <v>4</v>
      </c>
      <c r="D26" s="53">
        <v>18754</v>
      </c>
      <c r="E26" s="53"/>
      <c r="F26" s="53">
        <v>33</v>
      </c>
      <c r="G26" s="53"/>
      <c r="H26" s="53">
        <v>93</v>
      </c>
      <c r="I26" s="54">
        <v>10419</v>
      </c>
      <c r="J26" s="97">
        <f t="shared" si="0"/>
        <v>29336</v>
      </c>
      <c r="K26" s="52"/>
      <c r="L26" s="53"/>
      <c r="M26" s="53">
        <v>382</v>
      </c>
      <c r="N26" s="53"/>
      <c r="O26" s="53"/>
      <c r="P26" s="53">
        <v>1</v>
      </c>
      <c r="Q26" s="54">
        <v>114</v>
      </c>
      <c r="R26" s="97">
        <f t="shared" si="1"/>
        <v>497</v>
      </c>
      <c r="S26" s="102">
        <f t="shared" si="2"/>
        <v>29833</v>
      </c>
      <c r="T26" s="103">
        <v>32136</v>
      </c>
    </row>
    <row r="27" spans="1:20" ht="12.75">
      <c r="A27" s="101" t="s">
        <v>38</v>
      </c>
      <c r="B27" s="52">
        <v>35</v>
      </c>
      <c r="C27" s="53">
        <v>103</v>
      </c>
      <c r="D27" s="53">
        <v>471</v>
      </c>
      <c r="E27" s="53"/>
      <c r="F27" s="53">
        <v>139</v>
      </c>
      <c r="G27" s="53"/>
      <c r="H27" s="53">
        <v>281</v>
      </c>
      <c r="I27" s="54">
        <v>31021</v>
      </c>
      <c r="J27" s="97">
        <f t="shared" si="0"/>
        <v>32050</v>
      </c>
      <c r="K27" s="52">
        <v>4</v>
      </c>
      <c r="L27" s="53">
        <v>6</v>
      </c>
      <c r="M27" s="53">
        <v>119</v>
      </c>
      <c r="N27" s="53"/>
      <c r="O27" s="53">
        <v>21</v>
      </c>
      <c r="P27" s="53">
        <v>31</v>
      </c>
      <c r="Q27" s="54">
        <v>3356</v>
      </c>
      <c r="R27" s="97">
        <f t="shared" si="1"/>
        <v>3537</v>
      </c>
      <c r="S27" s="102">
        <f t="shared" si="2"/>
        <v>35587</v>
      </c>
      <c r="T27" s="103">
        <v>51103</v>
      </c>
    </row>
    <row r="28" spans="1:20" ht="12.75">
      <c r="A28" s="101" t="s">
        <v>39</v>
      </c>
      <c r="B28" s="52">
        <v>99</v>
      </c>
      <c r="C28" s="53">
        <v>96</v>
      </c>
      <c r="D28" s="53">
        <v>5546</v>
      </c>
      <c r="E28" s="53"/>
      <c r="F28" s="53">
        <v>129</v>
      </c>
      <c r="G28" s="53"/>
      <c r="H28" s="53">
        <v>157</v>
      </c>
      <c r="I28" s="54">
        <v>30863</v>
      </c>
      <c r="J28" s="97">
        <f t="shared" si="0"/>
        <v>36890</v>
      </c>
      <c r="K28" s="52">
        <v>5</v>
      </c>
      <c r="L28" s="53">
        <v>11</v>
      </c>
      <c r="M28" s="53">
        <v>348</v>
      </c>
      <c r="N28" s="53"/>
      <c r="O28" s="53">
        <v>16</v>
      </c>
      <c r="P28" s="53">
        <v>8</v>
      </c>
      <c r="Q28" s="54">
        <v>1488</v>
      </c>
      <c r="R28" s="97">
        <f t="shared" si="1"/>
        <v>1876</v>
      </c>
      <c r="S28" s="102">
        <f t="shared" si="2"/>
        <v>38766</v>
      </c>
      <c r="T28" s="103">
        <v>56265</v>
      </c>
    </row>
    <row r="29" spans="1:20" ht="12.75">
      <c r="A29" s="101" t="s">
        <v>40</v>
      </c>
      <c r="B29" s="52">
        <v>40</v>
      </c>
      <c r="C29" s="53">
        <v>352</v>
      </c>
      <c r="D29" s="53">
        <v>4565</v>
      </c>
      <c r="E29" s="53"/>
      <c r="F29" s="53">
        <v>44</v>
      </c>
      <c r="G29" s="53"/>
      <c r="H29" s="53">
        <v>77</v>
      </c>
      <c r="I29" s="54">
        <v>13090</v>
      </c>
      <c r="J29" s="97">
        <f t="shared" si="0"/>
        <v>18168</v>
      </c>
      <c r="K29" s="52">
        <v>5</v>
      </c>
      <c r="L29" s="53">
        <v>48</v>
      </c>
      <c r="M29" s="53">
        <v>541</v>
      </c>
      <c r="N29" s="53"/>
      <c r="O29" s="53">
        <v>4</v>
      </c>
      <c r="P29" s="53">
        <v>8</v>
      </c>
      <c r="Q29" s="54">
        <v>1273</v>
      </c>
      <c r="R29" s="97">
        <f t="shared" si="1"/>
        <v>1879</v>
      </c>
      <c r="S29" s="102">
        <f t="shared" si="2"/>
        <v>20047</v>
      </c>
      <c r="T29" s="103">
        <v>29326</v>
      </c>
    </row>
    <row r="30" spans="1:20" ht="12.75">
      <c r="A30" s="101" t="s">
        <v>41</v>
      </c>
      <c r="B30" s="52">
        <v>117</v>
      </c>
      <c r="C30" s="53">
        <v>68</v>
      </c>
      <c r="D30" s="53">
        <v>7295</v>
      </c>
      <c r="E30" s="53"/>
      <c r="F30" s="53">
        <v>102</v>
      </c>
      <c r="G30" s="53"/>
      <c r="H30" s="53">
        <v>62</v>
      </c>
      <c r="I30" s="54">
        <v>46885</v>
      </c>
      <c r="J30" s="97">
        <f t="shared" si="0"/>
        <v>54529</v>
      </c>
      <c r="K30" s="52">
        <v>7</v>
      </c>
      <c r="L30" s="53">
        <v>5</v>
      </c>
      <c r="M30" s="53">
        <v>905</v>
      </c>
      <c r="N30" s="53"/>
      <c r="O30" s="53">
        <v>14</v>
      </c>
      <c r="P30" s="53">
        <v>6</v>
      </c>
      <c r="Q30" s="54">
        <v>2947</v>
      </c>
      <c r="R30" s="97">
        <f t="shared" si="1"/>
        <v>3884</v>
      </c>
      <c r="S30" s="102">
        <f t="shared" si="2"/>
        <v>58413</v>
      </c>
      <c r="T30" s="103">
        <v>79583</v>
      </c>
    </row>
    <row r="31" spans="1:20" ht="12.75">
      <c r="A31" s="101" t="s">
        <v>42</v>
      </c>
      <c r="B31" s="52"/>
      <c r="C31" s="53"/>
      <c r="D31" s="53">
        <v>974</v>
      </c>
      <c r="E31" s="53"/>
      <c r="F31" s="53">
        <v>1</v>
      </c>
      <c r="G31" s="53"/>
      <c r="H31" s="53">
        <v>31</v>
      </c>
      <c r="I31" s="54">
        <v>8521</v>
      </c>
      <c r="J31" s="97">
        <f t="shared" si="0"/>
        <v>9527</v>
      </c>
      <c r="K31" s="52"/>
      <c r="L31" s="53"/>
      <c r="M31" s="53">
        <v>172</v>
      </c>
      <c r="N31" s="53"/>
      <c r="O31" s="53"/>
      <c r="P31" s="53">
        <v>9</v>
      </c>
      <c r="Q31" s="54">
        <v>813</v>
      </c>
      <c r="R31" s="97">
        <f t="shared" si="1"/>
        <v>994</v>
      </c>
      <c r="S31" s="102">
        <f t="shared" si="2"/>
        <v>10521</v>
      </c>
      <c r="T31" s="103">
        <v>14200</v>
      </c>
    </row>
    <row r="32" spans="1:20" ht="12.75">
      <c r="A32" s="101" t="s">
        <v>43</v>
      </c>
      <c r="B32" s="52">
        <v>7</v>
      </c>
      <c r="C32" s="53">
        <v>15</v>
      </c>
      <c r="D32" s="53">
        <v>682</v>
      </c>
      <c r="E32" s="53"/>
      <c r="F32" s="53">
        <v>46</v>
      </c>
      <c r="G32" s="53"/>
      <c r="H32" s="53">
        <v>78</v>
      </c>
      <c r="I32" s="54">
        <v>16673</v>
      </c>
      <c r="J32" s="97">
        <f t="shared" si="0"/>
        <v>17501</v>
      </c>
      <c r="K32" s="52"/>
      <c r="L32" s="53">
        <v>1</v>
      </c>
      <c r="M32" s="53">
        <v>171</v>
      </c>
      <c r="N32" s="53"/>
      <c r="O32" s="53">
        <v>2</v>
      </c>
      <c r="P32" s="53">
        <v>26</v>
      </c>
      <c r="Q32" s="54">
        <v>3555</v>
      </c>
      <c r="R32" s="97">
        <f t="shared" si="1"/>
        <v>3755</v>
      </c>
      <c r="S32" s="102">
        <f t="shared" si="2"/>
        <v>21256</v>
      </c>
      <c r="T32" s="103">
        <v>23510</v>
      </c>
    </row>
    <row r="33" spans="1:20" ht="12.75">
      <c r="A33" s="101" t="s">
        <v>44</v>
      </c>
      <c r="B33" s="52">
        <v>11</v>
      </c>
      <c r="C33" s="53">
        <v>52</v>
      </c>
      <c r="D33" s="53">
        <v>1114</v>
      </c>
      <c r="E33" s="53"/>
      <c r="F33" s="53">
        <v>40</v>
      </c>
      <c r="G33" s="53"/>
      <c r="H33" s="53">
        <v>17</v>
      </c>
      <c r="I33" s="54">
        <v>11932</v>
      </c>
      <c r="J33" s="97">
        <f t="shared" si="0"/>
        <v>13166</v>
      </c>
      <c r="K33" s="52">
        <v>1</v>
      </c>
      <c r="L33" s="53">
        <v>9</v>
      </c>
      <c r="M33" s="53">
        <v>197</v>
      </c>
      <c r="N33" s="53"/>
      <c r="O33" s="53">
        <v>6</v>
      </c>
      <c r="P33" s="53">
        <v>1</v>
      </c>
      <c r="Q33" s="54">
        <v>1103</v>
      </c>
      <c r="R33" s="97">
        <f t="shared" si="1"/>
        <v>1317</v>
      </c>
      <c r="S33" s="102">
        <f t="shared" si="2"/>
        <v>14483</v>
      </c>
      <c r="T33" s="103">
        <v>20109</v>
      </c>
    </row>
    <row r="34" spans="1:20" ht="12.75">
      <c r="A34" s="101" t="s">
        <v>45</v>
      </c>
      <c r="B34" s="52">
        <v>1</v>
      </c>
      <c r="C34" s="53"/>
      <c r="D34" s="53">
        <v>6049</v>
      </c>
      <c r="E34" s="53"/>
      <c r="F34" s="53">
        <v>1</v>
      </c>
      <c r="G34" s="53"/>
      <c r="H34" s="53">
        <v>10</v>
      </c>
      <c r="I34" s="54">
        <v>1375</v>
      </c>
      <c r="J34" s="97">
        <f t="shared" si="0"/>
        <v>7436</v>
      </c>
      <c r="K34" s="52"/>
      <c r="L34" s="53"/>
      <c r="M34" s="53"/>
      <c r="N34" s="53"/>
      <c r="O34" s="53"/>
      <c r="P34" s="53"/>
      <c r="Q34" s="54"/>
      <c r="R34" s="97">
        <f t="shared" si="1"/>
        <v>0</v>
      </c>
      <c r="S34" s="102">
        <f t="shared" si="2"/>
        <v>7436</v>
      </c>
      <c r="T34" s="103">
        <v>7074</v>
      </c>
    </row>
    <row r="35" spans="1:20" ht="12.75">
      <c r="A35" s="101" t="s">
        <v>46</v>
      </c>
      <c r="B35" s="52">
        <v>6</v>
      </c>
      <c r="C35" s="53">
        <v>9</v>
      </c>
      <c r="D35" s="53">
        <v>6588</v>
      </c>
      <c r="E35" s="53"/>
      <c r="F35" s="53">
        <v>6</v>
      </c>
      <c r="G35" s="53"/>
      <c r="H35" s="53">
        <v>15</v>
      </c>
      <c r="I35" s="54">
        <v>4726</v>
      </c>
      <c r="J35" s="97">
        <f t="shared" si="0"/>
        <v>11350</v>
      </c>
      <c r="K35" s="52"/>
      <c r="L35" s="53"/>
      <c r="M35" s="53">
        <v>242</v>
      </c>
      <c r="N35" s="53"/>
      <c r="O35" s="53"/>
      <c r="P35" s="53"/>
      <c r="Q35" s="54">
        <v>147</v>
      </c>
      <c r="R35" s="97">
        <f t="shared" si="1"/>
        <v>389</v>
      </c>
      <c r="S35" s="102">
        <f t="shared" si="2"/>
        <v>11739</v>
      </c>
      <c r="T35" s="103">
        <v>13672</v>
      </c>
    </row>
    <row r="36" spans="1:20" ht="12.75">
      <c r="A36" s="101" t="s">
        <v>47</v>
      </c>
      <c r="B36" s="52">
        <v>12</v>
      </c>
      <c r="C36" s="53">
        <v>9</v>
      </c>
      <c r="D36" s="53">
        <v>3083</v>
      </c>
      <c r="E36" s="53"/>
      <c r="F36" s="53">
        <v>22</v>
      </c>
      <c r="G36" s="53"/>
      <c r="H36" s="53">
        <v>12</v>
      </c>
      <c r="I36" s="54">
        <v>7064</v>
      </c>
      <c r="J36" s="97">
        <f t="shared" si="0"/>
        <v>10202</v>
      </c>
      <c r="K36" s="52"/>
      <c r="L36" s="53">
        <v>1</v>
      </c>
      <c r="M36" s="53">
        <v>155</v>
      </c>
      <c r="N36" s="53"/>
      <c r="O36" s="53">
        <v>1</v>
      </c>
      <c r="P36" s="53">
        <v>1</v>
      </c>
      <c r="Q36" s="54">
        <v>261</v>
      </c>
      <c r="R36" s="97">
        <f t="shared" si="1"/>
        <v>419</v>
      </c>
      <c r="S36" s="102">
        <f t="shared" si="2"/>
        <v>10621</v>
      </c>
      <c r="T36" s="103">
        <v>12872</v>
      </c>
    </row>
    <row r="37" spans="1:20" ht="12.75">
      <c r="A37" s="101" t="s">
        <v>48</v>
      </c>
      <c r="B37" s="52">
        <v>179</v>
      </c>
      <c r="C37" s="53">
        <v>106</v>
      </c>
      <c r="D37" s="53">
        <v>11044</v>
      </c>
      <c r="E37" s="53"/>
      <c r="F37" s="53">
        <v>220</v>
      </c>
      <c r="G37" s="53"/>
      <c r="H37" s="53">
        <v>268</v>
      </c>
      <c r="I37" s="54">
        <v>39123</v>
      </c>
      <c r="J37" s="97">
        <f t="shared" si="0"/>
        <v>50940</v>
      </c>
      <c r="K37" s="52">
        <v>10</v>
      </c>
      <c r="L37" s="53">
        <v>5</v>
      </c>
      <c r="M37" s="53">
        <v>795</v>
      </c>
      <c r="N37" s="53"/>
      <c r="O37" s="53">
        <v>14</v>
      </c>
      <c r="P37" s="53">
        <v>49</v>
      </c>
      <c r="Q37" s="54">
        <v>1345</v>
      </c>
      <c r="R37" s="97">
        <f t="shared" si="1"/>
        <v>2218</v>
      </c>
      <c r="S37" s="102">
        <f t="shared" si="2"/>
        <v>53158</v>
      </c>
      <c r="T37" s="103">
        <v>70891</v>
      </c>
    </row>
    <row r="38" spans="1:20" ht="12.75">
      <c r="A38" s="101" t="s">
        <v>49</v>
      </c>
      <c r="B38" s="52">
        <v>53</v>
      </c>
      <c r="C38" s="53">
        <v>408</v>
      </c>
      <c r="D38" s="53">
        <v>1040</v>
      </c>
      <c r="E38" s="53"/>
      <c r="F38" s="53">
        <v>66</v>
      </c>
      <c r="G38" s="53"/>
      <c r="H38" s="53">
        <v>30</v>
      </c>
      <c r="I38" s="54">
        <v>29540</v>
      </c>
      <c r="J38" s="97">
        <f t="shared" si="0"/>
        <v>31137</v>
      </c>
      <c r="K38" s="52">
        <v>3</v>
      </c>
      <c r="L38" s="53">
        <v>26</v>
      </c>
      <c r="M38" s="53">
        <v>110</v>
      </c>
      <c r="N38" s="53"/>
      <c r="O38" s="53">
        <v>6</v>
      </c>
      <c r="P38" s="53">
        <v>2</v>
      </c>
      <c r="Q38" s="54">
        <v>1869</v>
      </c>
      <c r="R38" s="97">
        <f t="shared" si="1"/>
        <v>2016</v>
      </c>
      <c r="S38" s="102">
        <f t="shared" si="2"/>
        <v>33153</v>
      </c>
      <c r="T38" s="103">
        <v>41461</v>
      </c>
    </row>
    <row r="39" spans="1:20" ht="12.75">
      <c r="A39" s="101" t="s">
        <v>50</v>
      </c>
      <c r="B39" s="52">
        <v>1492</v>
      </c>
      <c r="C39" s="53">
        <v>417</v>
      </c>
      <c r="D39" s="53">
        <v>134769</v>
      </c>
      <c r="E39" s="53">
        <v>4003</v>
      </c>
      <c r="F39" s="53">
        <v>976</v>
      </c>
      <c r="G39" s="53"/>
      <c r="H39" s="53">
        <v>2827</v>
      </c>
      <c r="I39" s="54">
        <v>220497</v>
      </c>
      <c r="J39" s="97">
        <f t="shared" si="0"/>
        <v>364981</v>
      </c>
      <c r="K39" s="52">
        <v>209</v>
      </c>
      <c r="L39" s="53">
        <v>69</v>
      </c>
      <c r="M39" s="53">
        <v>12439</v>
      </c>
      <c r="N39" s="53">
        <v>367</v>
      </c>
      <c r="O39" s="53">
        <v>180</v>
      </c>
      <c r="P39" s="53">
        <v>462</v>
      </c>
      <c r="Q39" s="54">
        <v>20009</v>
      </c>
      <c r="R39" s="97">
        <f t="shared" si="1"/>
        <v>33735</v>
      </c>
      <c r="S39" s="102">
        <f t="shared" si="2"/>
        <v>398716</v>
      </c>
      <c r="T39" s="103">
        <v>500279</v>
      </c>
    </row>
    <row r="40" spans="1:20" ht="12.75">
      <c r="A40" s="101" t="s">
        <v>51</v>
      </c>
      <c r="B40" s="52"/>
      <c r="C40" s="53">
        <v>2</v>
      </c>
      <c r="D40" s="53">
        <v>1082</v>
      </c>
      <c r="E40" s="53"/>
      <c r="F40" s="53">
        <v>6</v>
      </c>
      <c r="G40" s="53"/>
      <c r="H40" s="53">
        <v>4</v>
      </c>
      <c r="I40" s="54">
        <v>8908</v>
      </c>
      <c r="J40" s="97">
        <f t="shared" si="0"/>
        <v>10002</v>
      </c>
      <c r="K40" s="52"/>
      <c r="L40" s="53">
        <v>1</v>
      </c>
      <c r="M40" s="53">
        <v>104</v>
      </c>
      <c r="N40" s="53"/>
      <c r="O40" s="53"/>
      <c r="P40" s="53">
        <v>1</v>
      </c>
      <c r="Q40" s="54">
        <v>600</v>
      </c>
      <c r="R40" s="97">
        <f t="shared" si="1"/>
        <v>706</v>
      </c>
      <c r="S40" s="102">
        <f t="shared" si="2"/>
        <v>10708</v>
      </c>
      <c r="T40" s="103">
        <v>11772</v>
      </c>
    </row>
    <row r="41" spans="1:20" ht="12.75">
      <c r="A41" s="101" t="s">
        <v>52</v>
      </c>
      <c r="B41" s="52">
        <v>117</v>
      </c>
      <c r="C41" s="53">
        <v>84</v>
      </c>
      <c r="D41" s="53">
        <v>3984</v>
      </c>
      <c r="E41" s="53"/>
      <c r="F41" s="53">
        <v>123</v>
      </c>
      <c r="G41" s="53"/>
      <c r="H41" s="53">
        <v>190</v>
      </c>
      <c r="I41" s="54">
        <v>41747</v>
      </c>
      <c r="J41" s="97">
        <f t="shared" si="0"/>
        <v>46245</v>
      </c>
      <c r="K41" s="52">
        <v>14</v>
      </c>
      <c r="L41" s="53">
        <v>17</v>
      </c>
      <c r="M41" s="53">
        <v>650</v>
      </c>
      <c r="N41" s="53"/>
      <c r="O41" s="53">
        <v>16</v>
      </c>
      <c r="P41" s="53">
        <v>54</v>
      </c>
      <c r="Q41" s="54">
        <v>3781</v>
      </c>
      <c r="R41" s="97">
        <f t="shared" si="1"/>
        <v>4532</v>
      </c>
      <c r="S41" s="102">
        <f t="shared" si="2"/>
        <v>50777</v>
      </c>
      <c r="T41" s="103">
        <v>69030</v>
      </c>
    </row>
    <row r="42" spans="1:20" ht="12.75">
      <c r="A42" s="101" t="s">
        <v>53</v>
      </c>
      <c r="B42" s="52">
        <v>10</v>
      </c>
      <c r="C42" s="53">
        <v>570</v>
      </c>
      <c r="D42" s="53">
        <v>2861</v>
      </c>
      <c r="E42" s="53"/>
      <c r="F42" s="53">
        <v>25</v>
      </c>
      <c r="G42" s="53"/>
      <c r="H42" s="53">
        <v>421</v>
      </c>
      <c r="I42" s="54">
        <v>16500</v>
      </c>
      <c r="J42" s="97">
        <f t="shared" si="0"/>
        <v>20387</v>
      </c>
      <c r="K42" s="52"/>
      <c r="L42" s="53">
        <v>23</v>
      </c>
      <c r="M42" s="53">
        <v>152</v>
      </c>
      <c r="N42" s="53"/>
      <c r="O42" s="53">
        <v>1</v>
      </c>
      <c r="P42" s="53">
        <v>45</v>
      </c>
      <c r="Q42" s="54">
        <v>972</v>
      </c>
      <c r="R42" s="97">
        <f t="shared" si="1"/>
        <v>1193</v>
      </c>
      <c r="S42" s="102">
        <f t="shared" si="2"/>
        <v>21580</v>
      </c>
      <c r="T42" s="103">
        <v>26494</v>
      </c>
    </row>
    <row r="43" spans="1:20" ht="12.75">
      <c r="A43" s="101" t="s">
        <v>54</v>
      </c>
      <c r="B43" s="52">
        <v>486</v>
      </c>
      <c r="C43" s="53">
        <v>109</v>
      </c>
      <c r="D43" s="53">
        <v>14371</v>
      </c>
      <c r="E43" s="53"/>
      <c r="F43" s="53">
        <v>427</v>
      </c>
      <c r="G43" s="53"/>
      <c r="H43" s="53">
        <v>1833</v>
      </c>
      <c r="I43" s="54">
        <v>47912</v>
      </c>
      <c r="J43" s="97">
        <f t="shared" si="0"/>
        <v>65138</v>
      </c>
      <c r="K43" s="52">
        <v>68</v>
      </c>
      <c r="L43" s="53">
        <v>9</v>
      </c>
      <c r="M43" s="53">
        <v>1274</v>
      </c>
      <c r="N43" s="53"/>
      <c r="O43" s="53">
        <v>74</v>
      </c>
      <c r="P43" s="53">
        <v>192</v>
      </c>
      <c r="Q43" s="54">
        <v>6269</v>
      </c>
      <c r="R43" s="97">
        <f t="shared" si="1"/>
        <v>7886</v>
      </c>
      <c r="S43" s="102">
        <f t="shared" si="2"/>
        <v>73024</v>
      </c>
      <c r="T43" s="103">
        <v>97008</v>
      </c>
    </row>
    <row r="44" spans="1:20" ht="12.75">
      <c r="A44" s="101" t="s">
        <v>55</v>
      </c>
      <c r="B44" s="52">
        <v>54</v>
      </c>
      <c r="C44" s="53">
        <v>51</v>
      </c>
      <c r="D44" s="53">
        <v>3764</v>
      </c>
      <c r="E44" s="53"/>
      <c r="F44" s="53">
        <v>73</v>
      </c>
      <c r="G44" s="53"/>
      <c r="H44" s="53">
        <v>549</v>
      </c>
      <c r="I44" s="54">
        <v>33751</v>
      </c>
      <c r="J44" s="97">
        <f t="shared" si="0"/>
        <v>38242</v>
      </c>
      <c r="K44" s="52"/>
      <c r="L44" s="53">
        <v>1</v>
      </c>
      <c r="M44" s="53">
        <v>246</v>
      </c>
      <c r="N44" s="53"/>
      <c r="O44" s="53">
        <v>4</v>
      </c>
      <c r="P44" s="53">
        <v>49</v>
      </c>
      <c r="Q44" s="54">
        <v>1766</v>
      </c>
      <c r="R44" s="97">
        <f t="shared" si="1"/>
        <v>2066</v>
      </c>
      <c r="S44" s="102">
        <f t="shared" si="2"/>
        <v>40308</v>
      </c>
      <c r="T44" s="103">
        <v>54228</v>
      </c>
    </row>
    <row r="45" spans="1:20" ht="12.75">
      <c r="A45" s="101" t="s">
        <v>56</v>
      </c>
      <c r="B45" s="52">
        <v>7</v>
      </c>
      <c r="C45" s="53">
        <v>3</v>
      </c>
      <c r="D45" s="53">
        <v>6613</v>
      </c>
      <c r="E45" s="53"/>
      <c r="F45" s="53">
        <v>9</v>
      </c>
      <c r="G45" s="53"/>
      <c r="H45" s="53">
        <v>7</v>
      </c>
      <c r="I45" s="54">
        <v>2374</v>
      </c>
      <c r="J45" s="97">
        <f t="shared" si="0"/>
        <v>9013</v>
      </c>
      <c r="K45" s="52"/>
      <c r="L45" s="53">
        <v>1</v>
      </c>
      <c r="M45" s="53">
        <v>719</v>
      </c>
      <c r="N45" s="53"/>
      <c r="O45" s="53">
        <v>2</v>
      </c>
      <c r="P45" s="53"/>
      <c r="Q45" s="54">
        <v>249</v>
      </c>
      <c r="R45" s="97">
        <f t="shared" si="1"/>
        <v>971</v>
      </c>
      <c r="S45" s="102">
        <f t="shared" si="2"/>
        <v>9984</v>
      </c>
      <c r="T45" s="103">
        <v>9499</v>
      </c>
    </row>
    <row r="46" spans="1:20" ht="12.75">
      <c r="A46" s="101" t="s">
        <v>57</v>
      </c>
      <c r="B46" s="52"/>
      <c r="C46" s="53">
        <v>3</v>
      </c>
      <c r="D46" s="53">
        <v>13322</v>
      </c>
      <c r="E46" s="53"/>
      <c r="F46" s="53">
        <v>1</v>
      </c>
      <c r="G46" s="53"/>
      <c r="H46" s="53">
        <v>176</v>
      </c>
      <c r="I46" s="54">
        <v>2035</v>
      </c>
      <c r="J46" s="97">
        <f t="shared" si="0"/>
        <v>15537</v>
      </c>
      <c r="K46" s="52"/>
      <c r="L46" s="53"/>
      <c r="M46" s="53">
        <v>63</v>
      </c>
      <c r="N46" s="53"/>
      <c r="O46" s="53"/>
      <c r="P46" s="53"/>
      <c r="Q46" s="54">
        <v>4</v>
      </c>
      <c r="R46" s="97">
        <f t="shared" si="1"/>
        <v>67</v>
      </c>
      <c r="S46" s="102">
        <f t="shared" si="2"/>
        <v>15604</v>
      </c>
      <c r="T46" s="103">
        <v>17615</v>
      </c>
    </row>
    <row r="47" spans="1:20" ht="12.75">
      <c r="A47" s="101" t="s">
        <v>58</v>
      </c>
      <c r="B47" s="52">
        <v>1722</v>
      </c>
      <c r="C47" s="53">
        <v>826</v>
      </c>
      <c r="D47" s="53">
        <v>34389</v>
      </c>
      <c r="E47" s="53"/>
      <c r="F47" s="53">
        <v>1264</v>
      </c>
      <c r="G47" s="53">
        <v>2</v>
      </c>
      <c r="H47" s="53">
        <v>2981</v>
      </c>
      <c r="I47" s="54">
        <v>122674</v>
      </c>
      <c r="J47" s="97">
        <f t="shared" si="0"/>
        <v>163858</v>
      </c>
      <c r="K47" s="52">
        <v>181</v>
      </c>
      <c r="L47" s="53">
        <v>120</v>
      </c>
      <c r="M47" s="53">
        <v>7875</v>
      </c>
      <c r="N47" s="53"/>
      <c r="O47" s="53">
        <v>202</v>
      </c>
      <c r="P47" s="53">
        <v>649</v>
      </c>
      <c r="Q47" s="54">
        <v>12692</v>
      </c>
      <c r="R47" s="97">
        <f t="shared" si="1"/>
        <v>21719</v>
      </c>
      <c r="S47" s="102">
        <f t="shared" si="2"/>
        <v>185577</v>
      </c>
      <c r="T47" s="103">
        <v>226907</v>
      </c>
    </row>
    <row r="48" spans="1:20" ht="12.75">
      <c r="A48" s="101" t="s">
        <v>59</v>
      </c>
      <c r="B48" s="52"/>
      <c r="C48" s="53"/>
      <c r="D48" s="53">
        <v>7126</v>
      </c>
      <c r="E48" s="53"/>
      <c r="F48" s="53">
        <v>1</v>
      </c>
      <c r="G48" s="53"/>
      <c r="H48" s="53">
        <v>32</v>
      </c>
      <c r="I48" s="54">
        <v>7161</v>
      </c>
      <c r="J48" s="97">
        <f t="shared" si="0"/>
        <v>14320</v>
      </c>
      <c r="K48" s="52"/>
      <c r="L48" s="53"/>
      <c r="M48" s="53">
        <v>8</v>
      </c>
      <c r="N48" s="53"/>
      <c r="O48" s="53"/>
      <c r="P48" s="53"/>
      <c r="Q48" s="54">
        <v>1</v>
      </c>
      <c r="R48" s="97">
        <f t="shared" si="1"/>
        <v>9</v>
      </c>
      <c r="S48" s="102">
        <f t="shared" si="2"/>
        <v>14329</v>
      </c>
      <c r="T48" s="103">
        <v>16083</v>
      </c>
    </row>
    <row r="49" spans="1:20" ht="12.75">
      <c r="A49" s="101" t="s">
        <v>60</v>
      </c>
      <c r="B49" s="52">
        <v>21</v>
      </c>
      <c r="C49" s="53">
        <v>20</v>
      </c>
      <c r="D49" s="53">
        <v>462</v>
      </c>
      <c r="E49" s="53"/>
      <c r="F49" s="53">
        <v>29</v>
      </c>
      <c r="G49" s="53"/>
      <c r="H49" s="53">
        <v>11</v>
      </c>
      <c r="I49" s="54">
        <v>16673</v>
      </c>
      <c r="J49" s="97">
        <f t="shared" si="0"/>
        <v>17216</v>
      </c>
      <c r="K49" s="52">
        <v>2</v>
      </c>
      <c r="L49" s="53">
        <v>2</v>
      </c>
      <c r="M49" s="53">
        <v>59</v>
      </c>
      <c r="N49" s="53"/>
      <c r="O49" s="53">
        <v>2</v>
      </c>
      <c r="P49" s="53">
        <v>1</v>
      </c>
      <c r="Q49" s="54">
        <v>1746</v>
      </c>
      <c r="R49" s="97">
        <f t="shared" si="1"/>
        <v>1812</v>
      </c>
      <c r="S49" s="102">
        <f t="shared" si="2"/>
        <v>19028</v>
      </c>
      <c r="T49" s="103">
        <v>23742</v>
      </c>
    </row>
    <row r="50" spans="1:20" ht="12.75">
      <c r="A50" s="101" t="s">
        <v>61</v>
      </c>
      <c r="B50" s="52">
        <v>68</v>
      </c>
      <c r="C50" s="53">
        <v>119</v>
      </c>
      <c r="D50" s="53">
        <v>379</v>
      </c>
      <c r="E50" s="53"/>
      <c r="F50" s="53">
        <v>210</v>
      </c>
      <c r="G50" s="53"/>
      <c r="H50" s="53">
        <v>78</v>
      </c>
      <c r="I50" s="54">
        <v>41460</v>
      </c>
      <c r="J50" s="97">
        <f t="shared" si="0"/>
        <v>42314</v>
      </c>
      <c r="K50" s="52">
        <v>6</v>
      </c>
      <c r="L50" s="53">
        <v>6</v>
      </c>
      <c r="M50" s="53">
        <v>37</v>
      </c>
      <c r="N50" s="53"/>
      <c r="O50" s="53">
        <v>22</v>
      </c>
      <c r="P50" s="53">
        <v>6</v>
      </c>
      <c r="Q50" s="54">
        <v>3386</v>
      </c>
      <c r="R50" s="97">
        <f t="shared" si="1"/>
        <v>3463</v>
      </c>
      <c r="S50" s="102">
        <f t="shared" si="2"/>
        <v>45777</v>
      </c>
      <c r="T50" s="103">
        <v>64511</v>
      </c>
    </row>
    <row r="51" spans="1:20" ht="12.75">
      <c r="A51" s="101" t="s">
        <v>62</v>
      </c>
      <c r="B51" s="52">
        <v>130</v>
      </c>
      <c r="C51" s="53">
        <v>30</v>
      </c>
      <c r="D51" s="53">
        <v>72288</v>
      </c>
      <c r="E51" s="53"/>
      <c r="F51" s="53">
        <v>56</v>
      </c>
      <c r="G51" s="53"/>
      <c r="H51" s="53">
        <v>3768</v>
      </c>
      <c r="I51" s="54">
        <v>152893</v>
      </c>
      <c r="J51" s="97">
        <f t="shared" si="0"/>
        <v>229165</v>
      </c>
      <c r="K51" s="52"/>
      <c r="L51" s="53"/>
      <c r="M51" s="53">
        <v>2529</v>
      </c>
      <c r="N51" s="53"/>
      <c r="O51" s="53"/>
      <c r="P51" s="53">
        <v>92</v>
      </c>
      <c r="Q51" s="54">
        <v>4275</v>
      </c>
      <c r="R51" s="97">
        <f t="shared" si="1"/>
        <v>6896</v>
      </c>
      <c r="S51" s="102">
        <f t="shared" si="2"/>
        <v>236061</v>
      </c>
      <c r="T51" s="103">
        <v>296163</v>
      </c>
    </row>
    <row r="52" spans="1:20" ht="12.75">
      <c r="A52" s="101" t="s">
        <v>63</v>
      </c>
      <c r="B52" s="52">
        <v>28</v>
      </c>
      <c r="C52" s="53">
        <v>39</v>
      </c>
      <c r="D52" s="53">
        <v>6011</v>
      </c>
      <c r="E52" s="53"/>
      <c r="F52" s="53">
        <v>19</v>
      </c>
      <c r="G52" s="53"/>
      <c r="H52" s="53">
        <v>37</v>
      </c>
      <c r="I52" s="54">
        <v>8943</v>
      </c>
      <c r="J52" s="97">
        <f t="shared" si="0"/>
        <v>15077</v>
      </c>
      <c r="K52" s="52">
        <v>1</v>
      </c>
      <c r="L52" s="53">
        <v>2</v>
      </c>
      <c r="M52" s="53">
        <v>230</v>
      </c>
      <c r="N52" s="53"/>
      <c r="O52" s="53"/>
      <c r="P52" s="53">
        <v>3</v>
      </c>
      <c r="Q52" s="54">
        <v>423</v>
      </c>
      <c r="R52" s="97">
        <f t="shared" si="1"/>
        <v>659</v>
      </c>
      <c r="S52" s="102">
        <f t="shared" si="2"/>
        <v>15736</v>
      </c>
      <c r="T52" s="103">
        <v>17569</v>
      </c>
    </row>
    <row r="53" spans="1:20" ht="12.75">
      <c r="A53" s="101" t="s">
        <v>64</v>
      </c>
      <c r="B53" s="52">
        <v>782</v>
      </c>
      <c r="C53" s="53">
        <v>158</v>
      </c>
      <c r="D53" s="53">
        <v>61563</v>
      </c>
      <c r="E53" s="53"/>
      <c r="F53" s="53">
        <v>461</v>
      </c>
      <c r="G53" s="53"/>
      <c r="H53" s="53">
        <v>647</v>
      </c>
      <c r="I53" s="54">
        <v>62411</v>
      </c>
      <c r="J53" s="97">
        <f t="shared" si="0"/>
        <v>126022</v>
      </c>
      <c r="K53" s="52">
        <v>31</v>
      </c>
      <c r="L53" s="53">
        <v>14</v>
      </c>
      <c r="M53" s="53">
        <v>1576</v>
      </c>
      <c r="N53" s="53"/>
      <c r="O53" s="53">
        <v>37</v>
      </c>
      <c r="P53" s="53">
        <v>27</v>
      </c>
      <c r="Q53" s="54">
        <v>1967</v>
      </c>
      <c r="R53" s="97">
        <f t="shared" si="1"/>
        <v>3652</v>
      </c>
      <c r="S53" s="102">
        <f t="shared" si="2"/>
        <v>129674</v>
      </c>
      <c r="T53" s="103">
        <v>165249</v>
      </c>
    </row>
    <row r="54" spans="1:20" ht="12.75">
      <c r="A54" s="101" t="s">
        <v>65</v>
      </c>
      <c r="B54" s="52">
        <v>149</v>
      </c>
      <c r="C54" s="53">
        <v>256</v>
      </c>
      <c r="D54" s="53">
        <v>5232</v>
      </c>
      <c r="E54" s="53">
        <v>1</v>
      </c>
      <c r="F54" s="53">
        <v>323</v>
      </c>
      <c r="G54" s="53"/>
      <c r="H54" s="53">
        <v>207</v>
      </c>
      <c r="I54" s="54">
        <v>51659</v>
      </c>
      <c r="J54" s="97">
        <f t="shared" si="0"/>
        <v>57827</v>
      </c>
      <c r="K54" s="52">
        <v>22</v>
      </c>
      <c r="L54" s="53">
        <v>45</v>
      </c>
      <c r="M54" s="53">
        <v>831</v>
      </c>
      <c r="N54" s="53"/>
      <c r="O54" s="53">
        <v>53</v>
      </c>
      <c r="P54" s="53">
        <v>25</v>
      </c>
      <c r="Q54" s="54">
        <v>4404</v>
      </c>
      <c r="R54" s="97">
        <f t="shared" si="1"/>
        <v>5380</v>
      </c>
      <c r="S54" s="102">
        <f t="shared" si="2"/>
        <v>63207</v>
      </c>
      <c r="T54" s="103">
        <v>86562</v>
      </c>
    </row>
    <row r="55" spans="1:20" ht="12.75">
      <c r="A55" s="101" t="s">
        <v>66</v>
      </c>
      <c r="B55" s="52">
        <v>5</v>
      </c>
      <c r="C55" s="53">
        <v>6</v>
      </c>
      <c r="D55" s="53">
        <v>5601</v>
      </c>
      <c r="E55" s="53"/>
      <c r="F55" s="53">
        <v>13</v>
      </c>
      <c r="G55" s="53"/>
      <c r="H55" s="53">
        <v>4</v>
      </c>
      <c r="I55" s="54">
        <v>2396</v>
      </c>
      <c r="J55" s="97">
        <f t="shared" si="0"/>
        <v>8025</v>
      </c>
      <c r="K55" s="52"/>
      <c r="L55" s="53"/>
      <c r="M55" s="53">
        <v>22</v>
      </c>
      <c r="N55" s="53"/>
      <c r="O55" s="53"/>
      <c r="P55" s="53">
        <v>1</v>
      </c>
      <c r="Q55" s="54">
        <v>6</v>
      </c>
      <c r="R55" s="97">
        <f t="shared" si="1"/>
        <v>29</v>
      </c>
      <c r="S55" s="102">
        <f t="shared" si="2"/>
        <v>8054</v>
      </c>
      <c r="T55" s="103">
        <v>8073</v>
      </c>
    </row>
    <row r="56" spans="1:20" ht="12.75">
      <c r="A56" s="101" t="s">
        <v>67</v>
      </c>
      <c r="B56" s="52">
        <v>4</v>
      </c>
      <c r="C56" s="53">
        <v>6</v>
      </c>
      <c r="D56" s="53">
        <v>5252</v>
      </c>
      <c r="E56" s="53"/>
      <c r="F56" s="53">
        <v>1</v>
      </c>
      <c r="G56" s="53"/>
      <c r="H56" s="53">
        <v>29</v>
      </c>
      <c r="I56" s="54">
        <v>7329</v>
      </c>
      <c r="J56" s="97">
        <f t="shared" si="0"/>
        <v>12621</v>
      </c>
      <c r="K56" s="52"/>
      <c r="L56" s="53"/>
      <c r="M56" s="53">
        <v>215</v>
      </c>
      <c r="N56" s="53"/>
      <c r="O56" s="53"/>
      <c r="P56" s="53"/>
      <c r="Q56" s="54">
        <v>190</v>
      </c>
      <c r="R56" s="97">
        <f t="shared" si="1"/>
        <v>405</v>
      </c>
      <c r="S56" s="102">
        <f t="shared" si="2"/>
        <v>13026</v>
      </c>
      <c r="T56" s="103">
        <v>15119</v>
      </c>
    </row>
    <row r="57" spans="1:20" ht="12.75">
      <c r="A57" s="101" t="s">
        <v>68</v>
      </c>
      <c r="B57" s="52">
        <v>24</v>
      </c>
      <c r="C57" s="53">
        <v>65</v>
      </c>
      <c r="D57" s="53">
        <v>5885</v>
      </c>
      <c r="E57" s="53"/>
      <c r="F57" s="53">
        <v>34</v>
      </c>
      <c r="G57" s="53"/>
      <c r="H57" s="53">
        <v>47</v>
      </c>
      <c r="I57" s="54">
        <v>10648</v>
      </c>
      <c r="J57" s="97">
        <f t="shared" si="0"/>
        <v>16703</v>
      </c>
      <c r="K57" s="52"/>
      <c r="L57" s="53">
        <v>3</v>
      </c>
      <c r="M57" s="53">
        <v>207</v>
      </c>
      <c r="N57" s="53"/>
      <c r="O57" s="53">
        <v>2</v>
      </c>
      <c r="P57" s="53">
        <v>3</v>
      </c>
      <c r="Q57" s="54">
        <v>226</v>
      </c>
      <c r="R57" s="97">
        <f t="shared" si="1"/>
        <v>441</v>
      </c>
      <c r="S57" s="102">
        <f t="shared" si="2"/>
        <v>17144</v>
      </c>
      <c r="T57" s="103">
        <v>22761</v>
      </c>
    </row>
    <row r="58" spans="1:20" ht="12.75">
      <c r="A58" s="101" t="s">
        <v>69</v>
      </c>
      <c r="B58" s="52">
        <v>10</v>
      </c>
      <c r="C58" s="53">
        <v>13</v>
      </c>
      <c r="D58" s="53">
        <v>2527</v>
      </c>
      <c r="E58" s="53"/>
      <c r="F58" s="53">
        <v>27</v>
      </c>
      <c r="G58" s="53"/>
      <c r="H58" s="53">
        <v>41</v>
      </c>
      <c r="I58" s="54">
        <v>10723</v>
      </c>
      <c r="J58" s="97">
        <f t="shared" si="0"/>
        <v>13341</v>
      </c>
      <c r="K58" s="52">
        <v>2</v>
      </c>
      <c r="L58" s="53">
        <v>3</v>
      </c>
      <c r="M58" s="53">
        <v>360</v>
      </c>
      <c r="N58" s="53"/>
      <c r="O58" s="53">
        <v>6</v>
      </c>
      <c r="P58" s="53">
        <v>8</v>
      </c>
      <c r="Q58" s="54">
        <v>1464</v>
      </c>
      <c r="R58" s="97">
        <f t="shared" si="1"/>
        <v>1843</v>
      </c>
      <c r="S58" s="102">
        <f t="shared" si="2"/>
        <v>15184</v>
      </c>
      <c r="T58" s="103">
        <v>17316</v>
      </c>
    </row>
    <row r="59" spans="1:20" ht="12.75">
      <c r="A59" s="101" t="s">
        <v>70</v>
      </c>
      <c r="B59" s="52">
        <v>87</v>
      </c>
      <c r="C59" s="53">
        <v>36</v>
      </c>
      <c r="D59" s="53">
        <v>9973</v>
      </c>
      <c r="E59" s="53"/>
      <c r="F59" s="53">
        <v>181</v>
      </c>
      <c r="G59" s="53"/>
      <c r="H59" s="53">
        <v>521</v>
      </c>
      <c r="I59" s="54">
        <v>13639</v>
      </c>
      <c r="J59" s="97">
        <f t="shared" si="0"/>
        <v>24437</v>
      </c>
      <c r="K59" s="52">
        <v>10</v>
      </c>
      <c r="L59" s="53">
        <v>8</v>
      </c>
      <c r="M59" s="53">
        <v>1277</v>
      </c>
      <c r="N59" s="53"/>
      <c r="O59" s="53">
        <v>31</v>
      </c>
      <c r="P59" s="53">
        <v>85</v>
      </c>
      <c r="Q59" s="54">
        <v>1960</v>
      </c>
      <c r="R59" s="97">
        <f t="shared" si="1"/>
        <v>3371</v>
      </c>
      <c r="S59" s="102">
        <f t="shared" si="2"/>
        <v>27808</v>
      </c>
      <c r="T59" s="103">
        <v>36925</v>
      </c>
    </row>
    <row r="60" spans="1:20" ht="12.75">
      <c r="A60" s="101" t="s">
        <v>71</v>
      </c>
      <c r="B60" s="52">
        <v>25</v>
      </c>
      <c r="C60" s="53">
        <v>16</v>
      </c>
      <c r="D60" s="53">
        <v>6834</v>
      </c>
      <c r="E60" s="53">
        <v>3</v>
      </c>
      <c r="F60" s="53">
        <v>30</v>
      </c>
      <c r="G60" s="53"/>
      <c r="H60" s="53">
        <v>2005</v>
      </c>
      <c r="I60" s="54">
        <v>84037</v>
      </c>
      <c r="J60" s="97">
        <f t="shared" si="0"/>
        <v>92950</v>
      </c>
      <c r="K60" s="52"/>
      <c r="L60" s="53">
        <v>3</v>
      </c>
      <c r="M60" s="53">
        <v>1043</v>
      </c>
      <c r="N60" s="53"/>
      <c r="O60" s="53"/>
      <c r="P60" s="53">
        <v>377</v>
      </c>
      <c r="Q60" s="54">
        <v>10243</v>
      </c>
      <c r="R60" s="97">
        <f t="shared" si="1"/>
        <v>11666</v>
      </c>
      <c r="S60" s="102">
        <f t="shared" si="2"/>
        <v>104616</v>
      </c>
      <c r="T60" s="103">
        <v>128327</v>
      </c>
    </row>
    <row r="61" spans="1:20" ht="12.75">
      <c r="A61" s="101" t="s">
        <v>175</v>
      </c>
      <c r="B61" s="52">
        <v>107</v>
      </c>
      <c r="C61" s="53">
        <v>46</v>
      </c>
      <c r="D61" s="53">
        <v>2749</v>
      </c>
      <c r="E61" s="53">
        <v>1</v>
      </c>
      <c r="F61" s="53">
        <v>101</v>
      </c>
      <c r="G61" s="53"/>
      <c r="H61" s="53">
        <v>449</v>
      </c>
      <c r="I61" s="54">
        <v>40750</v>
      </c>
      <c r="J61" s="97">
        <f t="shared" si="0"/>
        <v>44203</v>
      </c>
      <c r="K61" s="52">
        <v>12</v>
      </c>
      <c r="L61" s="53">
        <v>8</v>
      </c>
      <c r="M61" s="53">
        <v>336</v>
      </c>
      <c r="N61" s="53"/>
      <c r="O61" s="53">
        <v>13</v>
      </c>
      <c r="P61" s="53">
        <v>81</v>
      </c>
      <c r="Q61" s="54">
        <v>5031</v>
      </c>
      <c r="R61" s="97">
        <f t="shared" si="1"/>
        <v>5481</v>
      </c>
      <c r="S61" s="102">
        <f t="shared" si="2"/>
        <v>49684</v>
      </c>
      <c r="T61" s="103">
        <v>55502</v>
      </c>
    </row>
    <row r="62" spans="1:20" ht="12.75">
      <c r="A62" s="101" t="s">
        <v>73</v>
      </c>
      <c r="B62" s="52">
        <v>7</v>
      </c>
      <c r="C62" s="53">
        <v>7</v>
      </c>
      <c r="D62" s="53">
        <v>5567</v>
      </c>
      <c r="E62" s="53"/>
      <c r="F62" s="53">
        <v>5</v>
      </c>
      <c r="G62" s="53"/>
      <c r="H62" s="53">
        <v>6</v>
      </c>
      <c r="I62" s="54">
        <v>2191</v>
      </c>
      <c r="J62" s="97">
        <f t="shared" si="0"/>
        <v>7783</v>
      </c>
      <c r="K62" s="52"/>
      <c r="L62" s="53"/>
      <c r="M62" s="53">
        <v>87</v>
      </c>
      <c r="N62" s="53"/>
      <c r="O62" s="53"/>
      <c r="P62" s="53"/>
      <c r="Q62" s="54">
        <v>13</v>
      </c>
      <c r="R62" s="97">
        <f t="shared" si="1"/>
        <v>100</v>
      </c>
      <c r="S62" s="102">
        <f t="shared" si="2"/>
        <v>7883</v>
      </c>
      <c r="T62" s="103">
        <v>10177</v>
      </c>
    </row>
    <row r="63" spans="1:20" ht="12.75">
      <c r="A63" s="101" t="s">
        <v>74</v>
      </c>
      <c r="B63" s="52">
        <v>62</v>
      </c>
      <c r="C63" s="53">
        <v>43</v>
      </c>
      <c r="D63" s="53">
        <v>12612</v>
      </c>
      <c r="E63" s="53">
        <v>1</v>
      </c>
      <c r="F63" s="53">
        <v>62</v>
      </c>
      <c r="G63" s="53"/>
      <c r="H63" s="53">
        <v>220</v>
      </c>
      <c r="I63" s="54">
        <v>28703</v>
      </c>
      <c r="J63" s="97">
        <f t="shared" si="0"/>
        <v>41703</v>
      </c>
      <c r="K63" s="52">
        <v>3</v>
      </c>
      <c r="L63" s="53">
        <v>1</v>
      </c>
      <c r="M63" s="53">
        <v>851</v>
      </c>
      <c r="N63" s="53"/>
      <c r="O63" s="53">
        <v>5</v>
      </c>
      <c r="P63" s="53">
        <v>25</v>
      </c>
      <c r="Q63" s="54">
        <v>1933</v>
      </c>
      <c r="R63" s="97">
        <f t="shared" si="1"/>
        <v>2818</v>
      </c>
      <c r="S63" s="102">
        <f t="shared" si="2"/>
        <v>44521</v>
      </c>
      <c r="T63" s="103">
        <v>61386</v>
      </c>
    </row>
    <row r="64" spans="1:20" ht="12.75">
      <c r="A64" s="101" t="s">
        <v>75</v>
      </c>
      <c r="B64" s="52">
        <v>32</v>
      </c>
      <c r="C64" s="53">
        <v>25</v>
      </c>
      <c r="D64" s="53">
        <v>5482</v>
      </c>
      <c r="E64" s="53"/>
      <c r="F64" s="53">
        <v>35</v>
      </c>
      <c r="G64" s="53"/>
      <c r="H64" s="53">
        <v>55</v>
      </c>
      <c r="I64" s="54">
        <v>17989</v>
      </c>
      <c r="J64" s="97">
        <f t="shared" si="0"/>
        <v>23618</v>
      </c>
      <c r="K64" s="52">
        <v>4</v>
      </c>
      <c r="L64" s="53">
        <v>2</v>
      </c>
      <c r="M64" s="53">
        <v>595</v>
      </c>
      <c r="N64" s="53"/>
      <c r="O64" s="53">
        <v>10</v>
      </c>
      <c r="P64" s="53">
        <v>17</v>
      </c>
      <c r="Q64" s="54">
        <v>1481</v>
      </c>
      <c r="R64" s="97">
        <f t="shared" si="1"/>
        <v>2109</v>
      </c>
      <c r="S64" s="102">
        <f t="shared" si="2"/>
        <v>25727</v>
      </c>
      <c r="T64" s="103">
        <v>31486</v>
      </c>
    </row>
    <row r="65" spans="1:20" ht="12.75">
      <c r="A65" s="101" t="s">
        <v>76</v>
      </c>
      <c r="B65" s="52">
        <v>152</v>
      </c>
      <c r="C65" s="53">
        <v>60</v>
      </c>
      <c r="D65" s="53">
        <v>22269</v>
      </c>
      <c r="E65" s="53"/>
      <c r="F65" s="53">
        <v>151</v>
      </c>
      <c r="G65" s="53"/>
      <c r="H65" s="53">
        <v>1832</v>
      </c>
      <c r="I65" s="54">
        <v>69988</v>
      </c>
      <c r="J65" s="97">
        <f t="shared" si="0"/>
        <v>94452</v>
      </c>
      <c r="K65" s="52">
        <v>4</v>
      </c>
      <c r="L65" s="53">
        <v>4</v>
      </c>
      <c r="M65" s="53">
        <v>713</v>
      </c>
      <c r="N65" s="53"/>
      <c r="O65" s="53">
        <v>12</v>
      </c>
      <c r="P65" s="53">
        <v>104</v>
      </c>
      <c r="Q65" s="54">
        <v>2128</v>
      </c>
      <c r="R65" s="97">
        <f t="shared" si="1"/>
        <v>2965</v>
      </c>
      <c r="S65" s="102">
        <f t="shared" si="2"/>
        <v>97417</v>
      </c>
      <c r="T65" s="103">
        <v>131053</v>
      </c>
    </row>
    <row r="66" spans="1:20" ht="12.75">
      <c r="A66" s="101" t="s">
        <v>77</v>
      </c>
      <c r="B66" s="52">
        <v>43</v>
      </c>
      <c r="C66" s="53">
        <v>38</v>
      </c>
      <c r="D66" s="53">
        <v>2341</v>
      </c>
      <c r="E66" s="53"/>
      <c r="F66" s="53">
        <v>44</v>
      </c>
      <c r="G66" s="53"/>
      <c r="H66" s="53">
        <v>546</v>
      </c>
      <c r="I66" s="54">
        <v>36130</v>
      </c>
      <c r="J66" s="97">
        <f t="shared" si="0"/>
        <v>39142</v>
      </c>
      <c r="K66" s="52">
        <v>5</v>
      </c>
      <c r="L66" s="53">
        <v>1</v>
      </c>
      <c r="M66" s="53">
        <v>221</v>
      </c>
      <c r="N66" s="53"/>
      <c r="O66" s="53">
        <v>3</v>
      </c>
      <c r="P66" s="53">
        <v>34</v>
      </c>
      <c r="Q66" s="54">
        <v>2608</v>
      </c>
      <c r="R66" s="97">
        <f t="shared" si="1"/>
        <v>2872</v>
      </c>
      <c r="S66" s="102">
        <f t="shared" si="2"/>
        <v>42014</v>
      </c>
      <c r="T66" s="103">
        <v>54382</v>
      </c>
    </row>
    <row r="67" spans="1:20" ht="12.75">
      <c r="A67" s="101" t="s">
        <v>78</v>
      </c>
      <c r="B67" s="52">
        <v>8</v>
      </c>
      <c r="C67" s="53">
        <v>727</v>
      </c>
      <c r="D67" s="53">
        <v>3065</v>
      </c>
      <c r="E67" s="53"/>
      <c r="F67" s="53">
        <v>17</v>
      </c>
      <c r="G67" s="53"/>
      <c r="H67" s="53">
        <v>19</v>
      </c>
      <c r="I67" s="54">
        <v>8629</v>
      </c>
      <c r="J67" s="97">
        <f t="shared" si="0"/>
        <v>12465</v>
      </c>
      <c r="K67" s="52">
        <v>1</v>
      </c>
      <c r="L67" s="53">
        <v>72</v>
      </c>
      <c r="M67" s="53">
        <v>217</v>
      </c>
      <c r="N67" s="53"/>
      <c r="O67" s="53">
        <v>3</v>
      </c>
      <c r="P67" s="53">
        <v>2</v>
      </c>
      <c r="Q67" s="54">
        <v>868</v>
      </c>
      <c r="R67" s="97">
        <f t="shared" si="1"/>
        <v>1163</v>
      </c>
      <c r="S67" s="102">
        <f t="shared" si="2"/>
        <v>13628</v>
      </c>
      <c r="T67" s="103">
        <v>13215</v>
      </c>
    </row>
    <row r="68" spans="1:20" ht="12.75">
      <c r="A68" s="101" t="s">
        <v>79</v>
      </c>
      <c r="B68" s="52">
        <v>4</v>
      </c>
      <c r="C68" s="53">
        <v>6</v>
      </c>
      <c r="D68" s="53">
        <v>6286</v>
      </c>
      <c r="E68" s="53"/>
      <c r="F68" s="53">
        <v>4</v>
      </c>
      <c r="G68" s="53"/>
      <c r="H68" s="53">
        <v>10</v>
      </c>
      <c r="I68" s="54">
        <v>2418</v>
      </c>
      <c r="J68" s="97">
        <f>SUM(B68:I68)</f>
        <v>8728</v>
      </c>
      <c r="K68" s="52">
        <v>1</v>
      </c>
      <c r="L68" s="53">
        <v>1</v>
      </c>
      <c r="M68" s="53">
        <v>593</v>
      </c>
      <c r="N68" s="53"/>
      <c r="O68" s="53">
        <v>1</v>
      </c>
      <c r="P68" s="53">
        <v>6</v>
      </c>
      <c r="Q68" s="54">
        <v>271</v>
      </c>
      <c r="R68" s="97">
        <f>SUM(K68:Q68)</f>
        <v>873</v>
      </c>
      <c r="S68" s="102">
        <f>SUM(R68,J68)</f>
        <v>9601</v>
      </c>
      <c r="T68" s="103">
        <v>9143</v>
      </c>
    </row>
    <row r="69" spans="1:20" ht="13.5" thickBot="1">
      <c r="A69" s="104" t="s">
        <v>80</v>
      </c>
      <c r="B69" s="59">
        <v>12</v>
      </c>
      <c r="C69" s="60">
        <v>13</v>
      </c>
      <c r="D69" s="60">
        <v>36</v>
      </c>
      <c r="E69" s="60"/>
      <c r="F69" s="60">
        <v>17</v>
      </c>
      <c r="G69" s="60"/>
      <c r="H69" s="60">
        <v>4</v>
      </c>
      <c r="I69" s="61">
        <v>14999</v>
      </c>
      <c r="J69" s="97">
        <f>SUM(B69:I69)</f>
        <v>15081</v>
      </c>
      <c r="K69" s="59">
        <v>1</v>
      </c>
      <c r="L69" s="60"/>
      <c r="M69" s="60">
        <v>4</v>
      </c>
      <c r="N69" s="60"/>
      <c r="O69" s="60">
        <v>4</v>
      </c>
      <c r="P69" s="60">
        <v>4</v>
      </c>
      <c r="Q69" s="61">
        <v>860</v>
      </c>
      <c r="R69" s="97">
        <f>SUM(K69:Q69)</f>
        <v>873</v>
      </c>
      <c r="S69" s="102">
        <f>SUM(R69,J69)</f>
        <v>15954</v>
      </c>
      <c r="T69" s="103">
        <v>19138</v>
      </c>
    </row>
    <row r="70" spans="1:20" ht="13.5" thickBot="1">
      <c r="A70" s="105" t="s">
        <v>7</v>
      </c>
      <c r="B70" s="70">
        <f>SUM(B3:B69)</f>
        <v>6791</v>
      </c>
      <c r="C70" s="67">
        <f aca="true" t="shared" si="3" ref="C70:R70">SUM(C3:C69)</f>
        <v>5957</v>
      </c>
      <c r="D70" s="67">
        <f t="shared" si="3"/>
        <v>615878</v>
      </c>
      <c r="E70" s="67">
        <f t="shared" si="3"/>
        <v>4009</v>
      </c>
      <c r="F70" s="67">
        <f t="shared" si="3"/>
        <v>6488</v>
      </c>
      <c r="G70" s="67">
        <f t="shared" si="3"/>
        <v>2</v>
      </c>
      <c r="H70" s="67">
        <f t="shared" si="3"/>
        <v>25529</v>
      </c>
      <c r="I70" s="73">
        <f t="shared" si="3"/>
        <v>1862054</v>
      </c>
      <c r="J70" s="106">
        <f t="shared" si="3"/>
        <v>2526708</v>
      </c>
      <c r="K70" s="72">
        <f t="shared" si="3"/>
        <v>683</v>
      </c>
      <c r="L70" s="67">
        <f t="shared" si="3"/>
        <v>635</v>
      </c>
      <c r="M70" s="67">
        <f t="shared" si="3"/>
        <v>50154</v>
      </c>
      <c r="N70" s="67">
        <f t="shared" si="3"/>
        <v>367</v>
      </c>
      <c r="O70" s="67">
        <f t="shared" si="3"/>
        <v>904</v>
      </c>
      <c r="P70" s="67">
        <f t="shared" si="3"/>
        <v>3172</v>
      </c>
      <c r="Q70" s="73">
        <f t="shared" si="3"/>
        <v>146088</v>
      </c>
      <c r="R70" s="106">
        <f t="shared" si="3"/>
        <v>202003</v>
      </c>
      <c r="S70" s="107">
        <f>SUM(R70,J70)</f>
        <v>2728711</v>
      </c>
      <c r="T70" s="108">
        <v>3468055</v>
      </c>
    </row>
  </sheetData>
  <sheetProtection/>
  <mergeCells count="3">
    <mergeCell ref="B1:J1"/>
    <mergeCell ref="K1:R1"/>
    <mergeCell ref="S1:T1"/>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83"/>
  <sheetViews>
    <sheetView zoomScalePageLayoutView="0" workbookViewId="0" topLeftCell="A1">
      <selection activeCell="B8" sqref="B8"/>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0</v>
      </c>
      <c r="B1" s="2"/>
      <c r="C1" s="2"/>
      <c r="D1" s="2"/>
      <c r="E1" s="3"/>
      <c r="F1" s="4"/>
      <c r="G1" s="5">
        <f ca="1">TODAY()</f>
        <v>39449</v>
      </c>
      <c r="H1" s="5"/>
    </row>
    <row r="2" spans="1:8" ht="18">
      <c r="A2" s="6" t="s">
        <v>1</v>
      </c>
      <c r="B2" s="74">
        <v>39114</v>
      </c>
      <c r="C2" s="75"/>
      <c r="D2" s="3"/>
      <c r="E2" s="3"/>
      <c r="F2" s="4"/>
      <c r="G2" s="4"/>
      <c r="H2" s="4"/>
    </row>
    <row r="3" spans="1:8" ht="15">
      <c r="A3" s="4"/>
      <c r="B3" s="4"/>
      <c r="C3" s="4"/>
      <c r="D3" s="4" t="s">
        <v>2</v>
      </c>
      <c r="E3" s="4"/>
      <c r="F3" s="4"/>
      <c r="G3" s="4"/>
      <c r="H3" s="4"/>
    </row>
    <row r="4" spans="1:8" ht="15">
      <c r="A4" s="4"/>
      <c r="B4" s="4"/>
      <c r="C4" s="4"/>
      <c r="D4" s="4"/>
      <c r="E4" s="4"/>
      <c r="F4" s="4"/>
      <c r="G4" s="4"/>
      <c r="H4" s="4"/>
    </row>
    <row r="5" spans="1:8" ht="15">
      <c r="A5" s="7" t="s">
        <v>3</v>
      </c>
      <c r="B5" s="7" t="s">
        <v>4</v>
      </c>
      <c r="C5" s="7" t="s">
        <v>5</v>
      </c>
      <c r="D5" s="8" t="s">
        <v>6</v>
      </c>
      <c r="E5" s="7" t="s">
        <v>7</v>
      </c>
      <c r="F5" s="7" t="s">
        <v>8</v>
      </c>
      <c r="G5" s="9" t="s">
        <v>9</v>
      </c>
      <c r="H5" s="9" t="s">
        <v>9</v>
      </c>
    </row>
    <row r="6" spans="1:8" ht="15.75" thickBot="1">
      <c r="A6" s="10"/>
      <c r="B6" s="10" t="s">
        <v>2</v>
      </c>
      <c r="C6" s="10" t="s">
        <v>2</v>
      </c>
      <c r="D6" s="10" t="s">
        <v>2</v>
      </c>
      <c r="E6" s="11" t="s">
        <v>10</v>
      </c>
      <c r="F6" s="11" t="s">
        <v>11</v>
      </c>
      <c r="G6" s="12" t="s">
        <v>12</v>
      </c>
      <c r="H6" s="12" t="s">
        <v>13</v>
      </c>
    </row>
    <row r="7" spans="1:8" ht="13.5" thickBot="1">
      <c r="A7" s="13"/>
      <c r="B7" s="14"/>
      <c r="C7" s="14"/>
      <c r="D7" s="14"/>
      <c r="E7" s="14"/>
      <c r="F7" s="14"/>
      <c r="G7" s="14"/>
      <c r="H7" s="15"/>
    </row>
    <row r="8" spans="1:8" ht="15">
      <c r="A8" s="16" t="s">
        <v>14</v>
      </c>
      <c r="B8" s="17">
        <v>21231</v>
      </c>
      <c r="C8" s="17">
        <v>4531</v>
      </c>
      <c r="D8" s="17">
        <v>431</v>
      </c>
      <c r="E8" s="17">
        <f>B8+C8+D8</f>
        <v>26193</v>
      </c>
      <c r="F8" s="17">
        <v>36047</v>
      </c>
      <c r="G8" s="17">
        <v>3514</v>
      </c>
      <c r="H8" s="17">
        <f>E8+G8</f>
        <v>29707</v>
      </c>
    </row>
    <row r="9" spans="1:8" ht="15">
      <c r="A9" s="18" t="s">
        <v>15</v>
      </c>
      <c r="B9" s="19">
        <v>82655</v>
      </c>
      <c r="C9" s="19">
        <v>6878</v>
      </c>
      <c r="D9" s="19">
        <v>1502</v>
      </c>
      <c r="E9" s="19">
        <f aca="true" t="shared" si="0" ref="E9:E72">B9+C9+D9</f>
        <v>91035</v>
      </c>
      <c r="F9" s="19">
        <v>126175</v>
      </c>
      <c r="G9" s="19">
        <v>7300</v>
      </c>
      <c r="H9" s="19">
        <f aca="true" t="shared" si="1" ref="H9:H72">E9+G9</f>
        <v>98335</v>
      </c>
    </row>
    <row r="10" spans="1:8" ht="15">
      <c r="A10" s="18" t="s">
        <v>16</v>
      </c>
      <c r="B10" s="19">
        <v>8222</v>
      </c>
      <c r="C10" s="19">
        <v>6471</v>
      </c>
      <c r="D10" s="19">
        <v>85</v>
      </c>
      <c r="E10" s="19">
        <f t="shared" si="0"/>
        <v>14778</v>
      </c>
      <c r="F10" s="19">
        <v>21828</v>
      </c>
      <c r="G10" s="19">
        <v>1542</v>
      </c>
      <c r="H10" s="19">
        <f t="shared" si="1"/>
        <v>16320</v>
      </c>
    </row>
    <row r="11" spans="1:8" ht="15">
      <c r="A11" s="20" t="s">
        <v>17</v>
      </c>
      <c r="B11" s="19">
        <v>8333</v>
      </c>
      <c r="C11" s="19">
        <v>1727</v>
      </c>
      <c r="D11" s="19">
        <v>53</v>
      </c>
      <c r="E11" s="19">
        <f t="shared" si="0"/>
        <v>10113</v>
      </c>
      <c r="F11" s="19">
        <v>16389</v>
      </c>
      <c r="G11" s="19">
        <v>1903</v>
      </c>
      <c r="H11" s="19">
        <f t="shared" si="1"/>
        <v>12016</v>
      </c>
    </row>
    <row r="12" spans="1:8" ht="15">
      <c r="A12" s="18" t="s">
        <v>18</v>
      </c>
      <c r="B12" s="19">
        <v>26840</v>
      </c>
      <c r="C12" s="19">
        <v>265</v>
      </c>
      <c r="D12" s="19">
        <v>258</v>
      </c>
      <c r="E12" s="19">
        <f t="shared" si="0"/>
        <v>27363</v>
      </c>
      <c r="F12" s="19">
        <v>42616</v>
      </c>
      <c r="G12" s="19">
        <v>1525</v>
      </c>
      <c r="H12" s="19">
        <f t="shared" si="1"/>
        <v>28888</v>
      </c>
    </row>
    <row r="13" spans="1:8" ht="15">
      <c r="A13" s="18" t="s">
        <v>19</v>
      </c>
      <c r="B13" s="19">
        <v>1797</v>
      </c>
      <c r="C13" s="19">
        <v>4645</v>
      </c>
      <c r="D13" s="19">
        <v>17</v>
      </c>
      <c r="E13" s="19">
        <f t="shared" si="0"/>
        <v>6459</v>
      </c>
      <c r="F13" s="19">
        <v>8450</v>
      </c>
      <c r="G13" s="19">
        <v>511</v>
      </c>
      <c r="H13" s="19">
        <f t="shared" si="1"/>
        <v>6970</v>
      </c>
    </row>
    <row r="14" spans="1:8" ht="15">
      <c r="A14" s="18" t="s">
        <v>20</v>
      </c>
      <c r="B14" s="19">
        <v>7321</v>
      </c>
      <c r="C14" s="19">
        <v>4298</v>
      </c>
      <c r="D14" s="19">
        <v>59</v>
      </c>
      <c r="E14" s="19">
        <f t="shared" si="0"/>
        <v>11678</v>
      </c>
      <c r="F14" s="19">
        <v>15697</v>
      </c>
      <c r="G14" s="19">
        <v>1805</v>
      </c>
      <c r="H14" s="19">
        <f t="shared" si="1"/>
        <v>13483</v>
      </c>
    </row>
    <row r="15" spans="1:8" ht="15">
      <c r="A15" s="18" t="s">
        <v>21</v>
      </c>
      <c r="B15" s="19">
        <v>31187</v>
      </c>
      <c r="C15" s="19">
        <v>6987</v>
      </c>
      <c r="D15" s="19">
        <v>689</v>
      </c>
      <c r="E15" s="19">
        <f t="shared" si="0"/>
        <v>38863</v>
      </c>
      <c r="F15" s="19">
        <v>86735</v>
      </c>
      <c r="G15" s="19">
        <v>27405</v>
      </c>
      <c r="H15" s="19">
        <f t="shared" si="1"/>
        <v>66268</v>
      </c>
    </row>
    <row r="16" spans="1:8" ht="15">
      <c r="A16" s="18" t="s">
        <v>22</v>
      </c>
      <c r="B16" s="19">
        <v>11588</v>
      </c>
      <c r="C16" s="19">
        <v>6518</v>
      </c>
      <c r="D16" s="19">
        <v>65</v>
      </c>
      <c r="E16" s="19">
        <f t="shared" si="0"/>
        <v>18171</v>
      </c>
      <c r="F16" s="19">
        <v>27052</v>
      </c>
      <c r="G16" s="19">
        <v>3581</v>
      </c>
      <c r="H16" s="19">
        <f t="shared" si="1"/>
        <v>21752</v>
      </c>
    </row>
    <row r="17" spans="1:8" ht="15">
      <c r="A17" s="18" t="s">
        <v>23</v>
      </c>
      <c r="B17" s="19">
        <v>12252</v>
      </c>
      <c r="C17" s="19">
        <v>644</v>
      </c>
      <c r="D17" s="19">
        <v>53</v>
      </c>
      <c r="E17" s="19">
        <f t="shared" si="0"/>
        <v>12949</v>
      </c>
      <c r="F17" s="19">
        <v>19355</v>
      </c>
      <c r="G17" s="19">
        <v>1301</v>
      </c>
      <c r="H17" s="19">
        <f t="shared" si="1"/>
        <v>14250</v>
      </c>
    </row>
    <row r="18" spans="1:8" ht="15">
      <c r="A18" s="18" t="s">
        <v>24</v>
      </c>
      <c r="B18" s="19">
        <v>20314</v>
      </c>
      <c r="C18" s="19">
        <v>2416</v>
      </c>
      <c r="D18" s="19">
        <v>118</v>
      </c>
      <c r="E18" s="19">
        <f t="shared" si="0"/>
        <v>22848</v>
      </c>
      <c r="F18" s="19">
        <v>31692</v>
      </c>
      <c r="G18" s="19">
        <v>1509</v>
      </c>
      <c r="H18" s="19">
        <f t="shared" si="1"/>
        <v>24357</v>
      </c>
    </row>
    <row r="19" spans="1:8" ht="15">
      <c r="A19" s="18" t="s">
        <v>25</v>
      </c>
      <c r="B19" s="19">
        <v>5776</v>
      </c>
      <c r="C19" s="19">
        <v>4417</v>
      </c>
      <c r="D19" s="19">
        <v>17</v>
      </c>
      <c r="E19" s="19">
        <f t="shared" si="0"/>
        <v>10210</v>
      </c>
      <c r="F19" s="19">
        <v>11306</v>
      </c>
      <c r="G19" s="19">
        <v>543</v>
      </c>
      <c r="H19" s="19">
        <f t="shared" si="1"/>
        <v>10753</v>
      </c>
    </row>
    <row r="20" spans="1:8" ht="15">
      <c r="A20" s="18" t="s">
        <v>26</v>
      </c>
      <c r="B20" s="19">
        <v>9820</v>
      </c>
      <c r="C20" s="19">
        <v>6598</v>
      </c>
      <c r="D20" s="19">
        <v>77</v>
      </c>
      <c r="E20" s="19">
        <f t="shared" si="0"/>
        <v>16495</v>
      </c>
      <c r="F20" s="19">
        <v>20170</v>
      </c>
      <c r="G20" s="19">
        <v>1098</v>
      </c>
      <c r="H20" s="19">
        <f t="shared" si="1"/>
        <v>17593</v>
      </c>
    </row>
    <row r="21" spans="1:8" ht="15">
      <c r="A21" s="18" t="s">
        <v>27</v>
      </c>
      <c r="B21" s="19">
        <v>7608</v>
      </c>
      <c r="C21" s="19">
        <v>1384</v>
      </c>
      <c r="D21" s="19">
        <v>79</v>
      </c>
      <c r="E21" s="19">
        <f t="shared" si="0"/>
        <v>9071</v>
      </c>
      <c r="F21" s="19">
        <v>10972</v>
      </c>
      <c r="G21" s="19">
        <v>576</v>
      </c>
      <c r="H21" s="19">
        <f t="shared" si="1"/>
        <v>9647</v>
      </c>
    </row>
    <row r="22" spans="1:8" ht="15">
      <c r="A22" s="18" t="s">
        <v>28</v>
      </c>
      <c r="B22" s="19">
        <v>8328</v>
      </c>
      <c r="C22" s="19">
        <v>252</v>
      </c>
      <c r="D22" s="19">
        <v>126</v>
      </c>
      <c r="E22" s="19">
        <f t="shared" si="0"/>
        <v>8706</v>
      </c>
      <c r="F22" s="19">
        <v>11238</v>
      </c>
      <c r="G22" s="19"/>
      <c r="H22" s="19">
        <f t="shared" si="1"/>
        <v>8706</v>
      </c>
    </row>
    <row r="23" spans="1:8" ht="15">
      <c r="A23" s="18" t="s">
        <v>29</v>
      </c>
      <c r="B23" s="19">
        <v>18772</v>
      </c>
      <c r="C23" s="19">
        <v>3567</v>
      </c>
      <c r="D23" s="19">
        <v>930</v>
      </c>
      <c r="E23" s="19">
        <f t="shared" si="0"/>
        <v>23269</v>
      </c>
      <c r="F23" s="19">
        <v>34951</v>
      </c>
      <c r="G23" s="19">
        <v>2029</v>
      </c>
      <c r="H23" s="19">
        <f t="shared" si="1"/>
        <v>25298</v>
      </c>
    </row>
    <row r="24" spans="1:8" ht="15">
      <c r="A24" s="18" t="s">
        <v>30</v>
      </c>
      <c r="B24" s="19">
        <v>25220</v>
      </c>
      <c r="C24" s="19">
        <v>4672</v>
      </c>
      <c r="D24" s="19">
        <v>824</v>
      </c>
      <c r="E24" s="19">
        <f t="shared" si="0"/>
        <v>30716</v>
      </c>
      <c r="F24" s="19">
        <v>42708</v>
      </c>
      <c r="G24" s="19">
        <v>2583</v>
      </c>
      <c r="H24" s="19">
        <f t="shared" si="1"/>
        <v>33299</v>
      </c>
    </row>
    <row r="25" spans="1:8" ht="15">
      <c r="A25" s="18" t="s">
        <v>31</v>
      </c>
      <c r="B25" s="19">
        <v>4960</v>
      </c>
      <c r="C25" s="19">
        <v>3818</v>
      </c>
      <c r="D25" s="19">
        <v>43</v>
      </c>
      <c r="E25" s="19">
        <f t="shared" si="0"/>
        <v>8821</v>
      </c>
      <c r="F25" s="19">
        <v>10066</v>
      </c>
      <c r="G25" s="19">
        <v>930</v>
      </c>
      <c r="H25" s="19">
        <f t="shared" si="1"/>
        <v>9751</v>
      </c>
    </row>
    <row r="26" spans="1:8" ht="15">
      <c r="A26" s="18" t="s">
        <v>32</v>
      </c>
      <c r="B26" s="19">
        <v>5214</v>
      </c>
      <c r="C26" s="19">
        <v>2646</v>
      </c>
      <c r="D26" s="19">
        <v>45</v>
      </c>
      <c r="E26" s="19">
        <f t="shared" si="0"/>
        <v>7905</v>
      </c>
      <c r="F26" s="19">
        <v>8697</v>
      </c>
      <c r="G26" s="19">
        <v>48</v>
      </c>
      <c r="H26" s="19">
        <f t="shared" si="1"/>
        <v>7953</v>
      </c>
    </row>
    <row r="27" spans="1:8" ht="15">
      <c r="A27" s="18" t="s">
        <v>33</v>
      </c>
      <c r="B27" s="19">
        <v>17316</v>
      </c>
      <c r="C27" s="19">
        <v>1966</v>
      </c>
      <c r="D27" s="19">
        <v>123</v>
      </c>
      <c r="E27" s="19">
        <f t="shared" si="0"/>
        <v>19405</v>
      </c>
      <c r="F27" s="19">
        <v>28768</v>
      </c>
      <c r="G27" s="19">
        <v>1020</v>
      </c>
      <c r="H27" s="19">
        <f t="shared" si="1"/>
        <v>20425</v>
      </c>
    </row>
    <row r="28" spans="1:8" ht="15">
      <c r="A28" s="18" t="s">
        <v>34</v>
      </c>
      <c r="B28" s="19">
        <v>6234</v>
      </c>
      <c r="C28" s="19">
        <v>1944</v>
      </c>
      <c r="D28" s="19">
        <v>31</v>
      </c>
      <c r="E28" s="19">
        <f t="shared" si="0"/>
        <v>8209</v>
      </c>
      <c r="F28" s="19">
        <v>10562</v>
      </c>
      <c r="G28" s="19">
        <v>449</v>
      </c>
      <c r="H28" s="19">
        <f t="shared" si="1"/>
        <v>8658</v>
      </c>
    </row>
    <row r="29" spans="1:8" ht="15">
      <c r="A29" s="18" t="s">
        <v>35</v>
      </c>
      <c r="B29" s="19">
        <v>44444</v>
      </c>
      <c r="C29" s="19">
        <v>384</v>
      </c>
      <c r="D29" s="19">
        <v>240</v>
      </c>
      <c r="E29" s="19">
        <f t="shared" si="0"/>
        <v>45068</v>
      </c>
      <c r="F29" s="19">
        <v>61749</v>
      </c>
      <c r="G29" s="19">
        <v>2675</v>
      </c>
      <c r="H29" s="19">
        <f t="shared" si="1"/>
        <v>47743</v>
      </c>
    </row>
    <row r="30" spans="1:8" ht="15">
      <c r="A30" s="18" t="s">
        <v>36</v>
      </c>
      <c r="B30" s="19">
        <v>17981</v>
      </c>
      <c r="C30" s="19">
        <v>3833</v>
      </c>
      <c r="D30" s="19">
        <v>709</v>
      </c>
      <c r="E30" s="19">
        <f t="shared" si="0"/>
        <v>22523</v>
      </c>
      <c r="F30" s="19">
        <v>35916</v>
      </c>
      <c r="G30" s="19">
        <v>4523</v>
      </c>
      <c r="H30" s="19">
        <f t="shared" si="1"/>
        <v>27046</v>
      </c>
    </row>
    <row r="31" spans="1:8" ht="15">
      <c r="A31" s="18" t="s">
        <v>37</v>
      </c>
      <c r="B31" s="19">
        <v>10518</v>
      </c>
      <c r="C31" s="19">
        <v>18615</v>
      </c>
      <c r="D31" s="19">
        <v>152</v>
      </c>
      <c r="E31" s="19">
        <f t="shared" si="0"/>
        <v>29285</v>
      </c>
      <c r="F31" s="19">
        <v>32136</v>
      </c>
      <c r="G31" s="19">
        <v>500</v>
      </c>
      <c r="H31" s="19">
        <f t="shared" si="1"/>
        <v>29785</v>
      </c>
    </row>
    <row r="32" spans="1:8" ht="15">
      <c r="A32" s="18" t="s">
        <v>38</v>
      </c>
      <c r="B32" s="19">
        <v>31206</v>
      </c>
      <c r="C32" s="19">
        <v>487</v>
      </c>
      <c r="D32" s="19">
        <v>530</v>
      </c>
      <c r="E32" s="19">
        <f t="shared" si="0"/>
        <v>32223</v>
      </c>
      <c r="F32" s="19">
        <v>51103</v>
      </c>
      <c r="G32" s="19">
        <v>3407</v>
      </c>
      <c r="H32" s="19">
        <f t="shared" si="1"/>
        <v>35630</v>
      </c>
    </row>
    <row r="33" spans="1:8" ht="15">
      <c r="A33" s="18" t="s">
        <v>39</v>
      </c>
      <c r="B33" s="19">
        <v>30574</v>
      </c>
      <c r="C33" s="19">
        <v>5525</v>
      </c>
      <c r="D33" s="19">
        <v>457</v>
      </c>
      <c r="E33" s="19">
        <f t="shared" si="0"/>
        <v>36556</v>
      </c>
      <c r="F33" s="19">
        <v>56265</v>
      </c>
      <c r="G33" s="19">
        <v>1835</v>
      </c>
      <c r="H33" s="19">
        <f t="shared" si="1"/>
        <v>38391</v>
      </c>
    </row>
    <row r="34" spans="1:8" ht="15">
      <c r="A34" s="18" t="s">
        <v>40</v>
      </c>
      <c r="B34" s="19">
        <v>12922</v>
      </c>
      <c r="C34" s="19">
        <v>4513</v>
      </c>
      <c r="D34" s="19">
        <v>498</v>
      </c>
      <c r="E34" s="19">
        <f t="shared" si="0"/>
        <v>17933</v>
      </c>
      <c r="F34" s="19">
        <v>29326</v>
      </c>
      <c r="G34" s="19">
        <v>1889</v>
      </c>
      <c r="H34" s="19">
        <f t="shared" si="1"/>
        <v>19822</v>
      </c>
    </row>
    <row r="35" spans="1:8" ht="15">
      <c r="A35" s="18" t="s">
        <v>41</v>
      </c>
      <c r="B35" s="19">
        <v>47205</v>
      </c>
      <c r="C35" s="19">
        <v>7327</v>
      </c>
      <c r="D35" s="19">
        <v>331</v>
      </c>
      <c r="E35" s="19">
        <f t="shared" si="0"/>
        <v>54863</v>
      </c>
      <c r="F35" s="19">
        <v>79583</v>
      </c>
      <c r="G35" s="19">
        <v>4077</v>
      </c>
      <c r="H35" s="19">
        <f t="shared" si="1"/>
        <v>58940</v>
      </c>
    </row>
    <row r="36" spans="1:8" ht="15">
      <c r="A36" s="20" t="s">
        <v>42</v>
      </c>
      <c r="B36" s="19">
        <v>9040</v>
      </c>
      <c r="C36" s="19">
        <v>1043</v>
      </c>
      <c r="D36" s="19">
        <v>33</v>
      </c>
      <c r="E36" s="19">
        <f t="shared" si="0"/>
        <v>10116</v>
      </c>
      <c r="F36" s="19">
        <v>14200</v>
      </c>
      <c r="G36" s="19"/>
      <c r="H36" s="19">
        <f t="shared" si="1"/>
        <v>10116</v>
      </c>
    </row>
    <row r="37" spans="1:8" ht="15">
      <c r="A37" s="21" t="s">
        <v>43</v>
      </c>
      <c r="B37" s="19">
        <v>16609</v>
      </c>
      <c r="C37" s="19">
        <v>687</v>
      </c>
      <c r="D37" s="19">
        <v>112</v>
      </c>
      <c r="E37" s="19">
        <f t="shared" si="0"/>
        <v>17408</v>
      </c>
      <c r="F37" s="19">
        <v>23510</v>
      </c>
      <c r="G37" s="19">
        <v>1859</v>
      </c>
      <c r="H37" s="19">
        <f t="shared" si="1"/>
        <v>19267</v>
      </c>
    </row>
    <row r="38" spans="1:8" ht="15">
      <c r="A38" s="18" t="s">
        <v>44</v>
      </c>
      <c r="B38" s="19">
        <v>11828</v>
      </c>
      <c r="C38" s="19">
        <v>1108</v>
      </c>
      <c r="D38" s="19">
        <v>113</v>
      </c>
      <c r="E38" s="19">
        <f t="shared" si="0"/>
        <v>13049</v>
      </c>
      <c r="F38" s="19">
        <v>20109</v>
      </c>
      <c r="G38" s="19">
        <v>1388</v>
      </c>
      <c r="H38" s="19">
        <f t="shared" si="1"/>
        <v>14437</v>
      </c>
    </row>
    <row r="39" spans="1:8" ht="15">
      <c r="A39" s="18" t="s">
        <v>45</v>
      </c>
      <c r="B39" s="19">
        <v>1417</v>
      </c>
      <c r="C39" s="19">
        <v>6215</v>
      </c>
      <c r="D39" s="19">
        <v>12</v>
      </c>
      <c r="E39" s="19">
        <f t="shared" si="0"/>
        <v>7644</v>
      </c>
      <c r="F39" s="19">
        <v>7074</v>
      </c>
      <c r="G39" s="19"/>
      <c r="H39" s="19">
        <f t="shared" si="1"/>
        <v>7644</v>
      </c>
    </row>
    <row r="40" spans="1:8" ht="15">
      <c r="A40" s="18" t="s">
        <v>46</v>
      </c>
      <c r="B40" s="19">
        <v>4784</v>
      </c>
      <c r="C40" s="19">
        <v>6664</v>
      </c>
      <c r="D40" s="19">
        <v>35</v>
      </c>
      <c r="E40" s="19">
        <f t="shared" si="0"/>
        <v>11483</v>
      </c>
      <c r="F40" s="19">
        <v>13672</v>
      </c>
      <c r="G40" s="19">
        <v>386</v>
      </c>
      <c r="H40" s="19">
        <f t="shared" si="1"/>
        <v>11869</v>
      </c>
    </row>
    <row r="41" spans="1:8" ht="15">
      <c r="A41" s="18" t="s">
        <v>47</v>
      </c>
      <c r="B41" s="19">
        <v>7031</v>
      </c>
      <c r="C41" s="19">
        <v>3127</v>
      </c>
      <c r="D41" s="19">
        <v>54</v>
      </c>
      <c r="E41" s="19">
        <f t="shared" si="0"/>
        <v>10212</v>
      </c>
      <c r="F41" s="19">
        <v>12872</v>
      </c>
      <c r="G41" s="19">
        <v>440</v>
      </c>
      <c r="H41" s="19">
        <f t="shared" si="1"/>
        <v>10652</v>
      </c>
    </row>
    <row r="42" spans="1:8" ht="15">
      <c r="A42" s="18" t="s">
        <v>48</v>
      </c>
      <c r="B42" s="19">
        <v>36920</v>
      </c>
      <c r="C42" s="19">
        <v>9804</v>
      </c>
      <c r="D42" s="19">
        <v>670</v>
      </c>
      <c r="E42" s="19">
        <f t="shared" si="0"/>
        <v>47394</v>
      </c>
      <c r="F42" s="19">
        <v>70891</v>
      </c>
      <c r="G42" s="19">
        <v>5266</v>
      </c>
      <c r="H42" s="19">
        <f t="shared" si="1"/>
        <v>52660</v>
      </c>
    </row>
    <row r="43" spans="1:8" ht="15">
      <c r="A43" s="18" t="s">
        <v>49</v>
      </c>
      <c r="B43" s="19">
        <v>29096</v>
      </c>
      <c r="C43" s="19">
        <v>1037</v>
      </c>
      <c r="D43" s="19">
        <v>531</v>
      </c>
      <c r="E43" s="19">
        <f t="shared" si="0"/>
        <v>30664</v>
      </c>
      <c r="F43" s="19">
        <v>41461</v>
      </c>
      <c r="G43" s="19">
        <v>2096</v>
      </c>
      <c r="H43" s="19">
        <f t="shared" si="1"/>
        <v>32760</v>
      </c>
    </row>
    <row r="44" spans="1:8" ht="15">
      <c r="A44" s="20" t="s">
        <v>50</v>
      </c>
      <c r="B44" s="19">
        <v>219806</v>
      </c>
      <c r="C44" s="19">
        <v>131823</v>
      </c>
      <c r="D44" s="19">
        <v>9643</v>
      </c>
      <c r="E44" s="19">
        <f t="shared" si="0"/>
        <v>361272</v>
      </c>
      <c r="F44" s="19">
        <v>500279</v>
      </c>
      <c r="G44" s="19">
        <v>35649</v>
      </c>
      <c r="H44" s="19">
        <f t="shared" si="1"/>
        <v>396921</v>
      </c>
    </row>
    <row r="45" spans="1:8" ht="15">
      <c r="A45" s="18" t="s">
        <v>51</v>
      </c>
      <c r="B45" s="19">
        <v>8972</v>
      </c>
      <c r="C45" s="19">
        <v>1097</v>
      </c>
      <c r="D45" s="19">
        <v>12</v>
      </c>
      <c r="E45" s="19">
        <f t="shared" si="0"/>
        <v>10081</v>
      </c>
      <c r="F45" s="19">
        <v>11772</v>
      </c>
      <c r="G45" s="19">
        <v>746</v>
      </c>
      <c r="H45" s="19">
        <f t="shared" si="1"/>
        <v>10827</v>
      </c>
    </row>
    <row r="46" spans="1:8" ht="15">
      <c r="A46" s="18" t="s">
        <v>52</v>
      </c>
      <c r="B46" s="19">
        <v>41451</v>
      </c>
      <c r="C46" s="19">
        <v>3785</v>
      </c>
      <c r="D46" s="19">
        <v>483</v>
      </c>
      <c r="E46" s="19">
        <f t="shared" si="0"/>
        <v>45719</v>
      </c>
      <c r="F46" s="19">
        <v>69030</v>
      </c>
      <c r="G46" s="19">
        <v>4790</v>
      </c>
      <c r="H46" s="19">
        <f t="shared" si="1"/>
        <v>50509</v>
      </c>
    </row>
    <row r="47" spans="1:8" ht="15">
      <c r="A47" s="18" t="s">
        <v>53</v>
      </c>
      <c r="B47" s="19">
        <v>16347</v>
      </c>
      <c r="C47" s="19">
        <v>2861</v>
      </c>
      <c r="D47" s="19">
        <v>972</v>
      </c>
      <c r="E47" s="19">
        <f t="shared" si="0"/>
        <v>20180</v>
      </c>
      <c r="F47" s="19">
        <v>26494</v>
      </c>
      <c r="G47" s="19">
        <v>1233</v>
      </c>
      <c r="H47" s="19">
        <f t="shared" si="1"/>
        <v>21413</v>
      </c>
    </row>
    <row r="48" spans="1:8" ht="15">
      <c r="A48" s="18" t="s">
        <v>54</v>
      </c>
      <c r="B48" s="19">
        <v>46631</v>
      </c>
      <c r="C48" s="19">
        <v>13890</v>
      </c>
      <c r="D48" s="19">
        <v>2786</v>
      </c>
      <c r="E48" s="19">
        <f t="shared" si="0"/>
        <v>63307</v>
      </c>
      <c r="F48" s="19">
        <v>97008</v>
      </c>
      <c r="G48" s="19">
        <v>9201</v>
      </c>
      <c r="H48" s="19">
        <f t="shared" si="1"/>
        <v>72508</v>
      </c>
    </row>
    <row r="49" spans="1:8" ht="15">
      <c r="A49" s="18" t="s">
        <v>55</v>
      </c>
      <c r="B49" s="19">
        <v>32750</v>
      </c>
      <c r="C49" s="19">
        <v>3689</v>
      </c>
      <c r="D49" s="19">
        <v>674</v>
      </c>
      <c r="E49" s="19">
        <f t="shared" si="0"/>
        <v>37113</v>
      </c>
      <c r="F49" s="19">
        <v>54228</v>
      </c>
      <c r="G49" s="19">
        <v>2383</v>
      </c>
      <c r="H49" s="19">
        <f t="shared" si="1"/>
        <v>39496</v>
      </c>
    </row>
    <row r="50" spans="1:8" ht="15">
      <c r="A50" s="18" t="s">
        <v>56</v>
      </c>
      <c r="B50" s="19">
        <v>2432</v>
      </c>
      <c r="C50" s="19">
        <v>6799</v>
      </c>
      <c r="D50" s="19">
        <v>28</v>
      </c>
      <c r="E50" s="19">
        <f t="shared" si="0"/>
        <v>9259</v>
      </c>
      <c r="F50" s="19">
        <v>9499</v>
      </c>
      <c r="G50" s="19">
        <v>1016</v>
      </c>
      <c r="H50" s="19">
        <f t="shared" si="1"/>
        <v>10275</v>
      </c>
    </row>
    <row r="51" spans="1:8" ht="15">
      <c r="A51" s="18" t="s">
        <v>57</v>
      </c>
      <c r="B51" s="19">
        <v>1880</v>
      </c>
      <c r="C51" s="19">
        <v>11425</v>
      </c>
      <c r="D51" s="19">
        <v>134</v>
      </c>
      <c r="E51" s="19">
        <f t="shared" si="0"/>
        <v>13439</v>
      </c>
      <c r="F51" s="19">
        <v>17615</v>
      </c>
      <c r="G51" s="19">
        <v>2798</v>
      </c>
      <c r="H51" s="19">
        <f t="shared" si="1"/>
        <v>16237</v>
      </c>
    </row>
    <row r="52" spans="1:8" ht="15">
      <c r="A52" s="20" t="s">
        <v>58</v>
      </c>
      <c r="B52" s="19">
        <v>121034</v>
      </c>
      <c r="C52" s="19">
        <v>33827</v>
      </c>
      <c r="D52" s="19">
        <v>6582</v>
      </c>
      <c r="E52" s="19">
        <f t="shared" si="0"/>
        <v>161443</v>
      </c>
      <c r="F52" s="19">
        <v>226907</v>
      </c>
      <c r="G52" s="19">
        <v>22182</v>
      </c>
      <c r="H52" s="19">
        <f t="shared" si="1"/>
        <v>183625</v>
      </c>
    </row>
    <row r="53" spans="1:8" ht="15">
      <c r="A53" s="18" t="s">
        <v>59</v>
      </c>
      <c r="B53" s="19">
        <v>7216</v>
      </c>
      <c r="C53" s="19">
        <v>7204</v>
      </c>
      <c r="D53" s="19">
        <v>35</v>
      </c>
      <c r="E53" s="19">
        <f t="shared" si="0"/>
        <v>14455</v>
      </c>
      <c r="F53" s="19">
        <v>16083</v>
      </c>
      <c r="G53" s="19">
        <v>1</v>
      </c>
      <c r="H53" s="19">
        <f t="shared" si="1"/>
        <v>14456</v>
      </c>
    </row>
    <row r="54" spans="1:8" ht="15">
      <c r="A54" s="18" t="s">
        <v>60</v>
      </c>
      <c r="B54" s="19">
        <v>16677</v>
      </c>
      <c r="C54" s="19">
        <v>464</v>
      </c>
      <c r="D54" s="19">
        <v>75</v>
      </c>
      <c r="E54" s="19">
        <f t="shared" si="0"/>
        <v>17216</v>
      </c>
      <c r="F54" s="19">
        <v>23742</v>
      </c>
      <c r="G54" s="19">
        <v>1867</v>
      </c>
      <c r="H54" s="19">
        <f t="shared" si="1"/>
        <v>19083</v>
      </c>
    </row>
    <row r="55" spans="1:8" ht="15">
      <c r="A55" s="18" t="s">
        <v>61</v>
      </c>
      <c r="B55" s="19">
        <v>41383</v>
      </c>
      <c r="C55" s="19">
        <v>396</v>
      </c>
      <c r="D55" s="19">
        <v>412</v>
      </c>
      <c r="E55" s="19">
        <f t="shared" si="0"/>
        <v>42191</v>
      </c>
      <c r="F55" s="19">
        <v>64511</v>
      </c>
      <c r="G55" s="19">
        <v>3662</v>
      </c>
      <c r="H55" s="19">
        <f t="shared" si="1"/>
        <v>45853</v>
      </c>
    </row>
    <row r="56" spans="1:8" ht="15">
      <c r="A56" s="20" t="s">
        <v>62</v>
      </c>
      <c r="B56" s="19">
        <v>154017</v>
      </c>
      <c r="C56" s="19">
        <v>72087</v>
      </c>
      <c r="D56" s="19">
        <v>3779</v>
      </c>
      <c r="E56" s="19">
        <f t="shared" si="0"/>
        <v>229883</v>
      </c>
      <c r="F56" s="19">
        <v>296163</v>
      </c>
      <c r="G56" s="19">
        <v>5854</v>
      </c>
      <c r="H56" s="19">
        <f t="shared" si="1"/>
        <v>235737</v>
      </c>
    </row>
    <row r="57" spans="1:8" ht="15">
      <c r="A57" s="18" t="s">
        <v>63</v>
      </c>
      <c r="B57" s="19">
        <v>8849</v>
      </c>
      <c r="C57" s="19">
        <v>5999</v>
      </c>
      <c r="D57" s="19">
        <v>118</v>
      </c>
      <c r="E57" s="19">
        <f t="shared" si="0"/>
        <v>14966</v>
      </c>
      <c r="F57" s="19">
        <v>17569</v>
      </c>
      <c r="G57" s="19">
        <v>838</v>
      </c>
      <c r="H57" s="19">
        <f t="shared" si="1"/>
        <v>15804</v>
      </c>
    </row>
    <row r="58" spans="1:8" ht="15">
      <c r="A58" s="20" t="s">
        <v>64</v>
      </c>
      <c r="B58" s="19">
        <v>62582</v>
      </c>
      <c r="C58" s="19">
        <v>60262</v>
      </c>
      <c r="D58" s="19">
        <v>1994</v>
      </c>
      <c r="E58" s="19">
        <f t="shared" si="0"/>
        <v>124838</v>
      </c>
      <c r="F58" s="19">
        <v>165249</v>
      </c>
      <c r="G58" s="19">
        <v>3750</v>
      </c>
      <c r="H58" s="19">
        <f t="shared" si="1"/>
        <v>128588</v>
      </c>
    </row>
    <row r="59" spans="1:8" ht="15">
      <c r="A59" s="18" t="s">
        <v>65</v>
      </c>
      <c r="B59" s="19">
        <v>51407</v>
      </c>
      <c r="C59" s="19">
        <v>5148</v>
      </c>
      <c r="D59" s="19">
        <v>892</v>
      </c>
      <c r="E59" s="19">
        <f t="shared" si="0"/>
        <v>57447</v>
      </c>
      <c r="F59" s="19">
        <v>86562</v>
      </c>
      <c r="G59" s="19">
        <v>5709</v>
      </c>
      <c r="H59" s="19">
        <f t="shared" si="1"/>
        <v>63156</v>
      </c>
    </row>
    <row r="60" spans="1:8" ht="15">
      <c r="A60" s="18" t="s">
        <v>66</v>
      </c>
      <c r="B60" s="19">
        <v>2499</v>
      </c>
      <c r="C60" s="19">
        <v>5830</v>
      </c>
      <c r="D60" s="19">
        <v>31</v>
      </c>
      <c r="E60" s="19">
        <f t="shared" si="0"/>
        <v>8360</v>
      </c>
      <c r="F60" s="19">
        <v>8073</v>
      </c>
      <c r="G60" s="19">
        <v>35</v>
      </c>
      <c r="H60" s="19">
        <f t="shared" si="1"/>
        <v>8395</v>
      </c>
    </row>
    <row r="61" spans="1:8" ht="15">
      <c r="A61" s="18" t="s">
        <v>67</v>
      </c>
      <c r="B61" s="19">
        <v>7348</v>
      </c>
      <c r="C61" s="19">
        <v>5271</v>
      </c>
      <c r="D61" s="19">
        <v>33</v>
      </c>
      <c r="E61" s="19">
        <f t="shared" si="0"/>
        <v>12652</v>
      </c>
      <c r="F61" s="19">
        <v>15119</v>
      </c>
      <c r="G61" s="19">
        <v>420</v>
      </c>
      <c r="H61" s="19">
        <f t="shared" si="1"/>
        <v>13072</v>
      </c>
    </row>
    <row r="62" spans="1:8" ht="15">
      <c r="A62" s="18" t="s">
        <v>68</v>
      </c>
      <c r="B62" s="19">
        <v>10480</v>
      </c>
      <c r="C62" s="19">
        <v>5791</v>
      </c>
      <c r="D62" s="19">
        <v>158</v>
      </c>
      <c r="E62" s="19">
        <f t="shared" si="0"/>
        <v>16429</v>
      </c>
      <c r="F62" s="19">
        <v>22761</v>
      </c>
      <c r="G62" s="19">
        <v>468</v>
      </c>
      <c r="H62" s="19">
        <f t="shared" si="1"/>
        <v>16897</v>
      </c>
    </row>
    <row r="63" spans="1:8" ht="15">
      <c r="A63" s="18" t="s">
        <v>69</v>
      </c>
      <c r="B63" s="19">
        <v>10693</v>
      </c>
      <c r="C63" s="19">
        <v>2525</v>
      </c>
      <c r="D63" s="19">
        <v>90</v>
      </c>
      <c r="E63" s="19">
        <f t="shared" si="0"/>
        <v>13308</v>
      </c>
      <c r="F63" s="19">
        <v>17316</v>
      </c>
      <c r="G63" s="19">
        <v>1945</v>
      </c>
      <c r="H63" s="19">
        <f t="shared" si="1"/>
        <v>15253</v>
      </c>
    </row>
    <row r="64" spans="1:8" ht="15">
      <c r="A64" s="18" t="s">
        <v>70</v>
      </c>
      <c r="B64" s="19">
        <v>13620</v>
      </c>
      <c r="C64" s="19">
        <v>9908</v>
      </c>
      <c r="D64" s="19">
        <v>821</v>
      </c>
      <c r="E64" s="19">
        <f t="shared" si="0"/>
        <v>24349</v>
      </c>
      <c r="F64" s="19">
        <v>36925</v>
      </c>
      <c r="G64" s="19">
        <v>3446</v>
      </c>
      <c r="H64" s="19">
        <f t="shared" si="1"/>
        <v>27795</v>
      </c>
    </row>
    <row r="65" spans="1:8" ht="15">
      <c r="A65" s="18" t="s">
        <v>71</v>
      </c>
      <c r="B65" s="19">
        <v>83294</v>
      </c>
      <c r="C65" s="19">
        <v>6650</v>
      </c>
      <c r="D65" s="19">
        <v>2015</v>
      </c>
      <c r="E65" s="19">
        <f t="shared" si="0"/>
        <v>91959</v>
      </c>
      <c r="F65" s="19">
        <v>128327</v>
      </c>
      <c r="G65" s="19">
        <v>12358</v>
      </c>
      <c r="H65" s="19">
        <f t="shared" si="1"/>
        <v>104317</v>
      </c>
    </row>
    <row r="66" spans="1:8" ht="15">
      <c r="A66" s="20" t="s">
        <v>72</v>
      </c>
      <c r="B66" s="19">
        <v>39126</v>
      </c>
      <c r="C66" s="19">
        <v>2635</v>
      </c>
      <c r="D66" s="19">
        <v>684</v>
      </c>
      <c r="E66" s="19">
        <f t="shared" si="0"/>
        <v>42445</v>
      </c>
      <c r="F66" s="19">
        <v>55502</v>
      </c>
      <c r="G66" s="19">
        <v>6196</v>
      </c>
      <c r="H66" s="19">
        <f t="shared" si="1"/>
        <v>48641</v>
      </c>
    </row>
    <row r="67" spans="1:8" ht="15">
      <c r="A67" s="18" t="s">
        <v>73</v>
      </c>
      <c r="B67" s="19">
        <v>2242</v>
      </c>
      <c r="C67" s="19">
        <v>5661</v>
      </c>
      <c r="D67" s="19">
        <v>23</v>
      </c>
      <c r="E67" s="19">
        <f t="shared" si="0"/>
        <v>7926</v>
      </c>
      <c r="F67" s="19">
        <v>10177</v>
      </c>
      <c r="G67" s="19">
        <v>79</v>
      </c>
      <c r="H67" s="19">
        <f t="shared" si="1"/>
        <v>8005</v>
      </c>
    </row>
    <row r="68" spans="1:8" ht="15">
      <c r="A68" s="18" t="s">
        <v>74</v>
      </c>
      <c r="B68" s="19">
        <v>28272</v>
      </c>
      <c r="C68" s="19">
        <v>12091</v>
      </c>
      <c r="D68" s="19">
        <v>356</v>
      </c>
      <c r="E68" s="19">
        <f t="shared" si="0"/>
        <v>40719</v>
      </c>
      <c r="F68" s="19">
        <v>61386</v>
      </c>
      <c r="G68" s="19">
        <v>3089</v>
      </c>
      <c r="H68" s="19">
        <f t="shared" si="1"/>
        <v>43808</v>
      </c>
    </row>
    <row r="69" spans="1:8" ht="15">
      <c r="A69" s="18" t="s">
        <v>75</v>
      </c>
      <c r="B69" s="19">
        <v>18071</v>
      </c>
      <c r="C69" s="19">
        <v>5571</v>
      </c>
      <c r="D69" s="19">
        <v>145</v>
      </c>
      <c r="E69" s="19">
        <f t="shared" si="0"/>
        <v>23787</v>
      </c>
      <c r="F69" s="19">
        <v>31486</v>
      </c>
      <c r="G69" s="19">
        <v>2278</v>
      </c>
      <c r="H69" s="19">
        <f t="shared" si="1"/>
        <v>26065</v>
      </c>
    </row>
    <row r="70" spans="1:8" ht="15">
      <c r="A70" s="20" t="s">
        <v>76</v>
      </c>
      <c r="B70" s="19">
        <v>67194</v>
      </c>
      <c r="C70" s="19">
        <v>21312</v>
      </c>
      <c r="D70" s="19">
        <v>2189</v>
      </c>
      <c r="E70" s="19">
        <f t="shared" si="0"/>
        <v>90695</v>
      </c>
      <c r="F70" s="19">
        <v>131053</v>
      </c>
      <c r="G70" s="19">
        <v>2788</v>
      </c>
      <c r="H70" s="19">
        <f t="shared" si="1"/>
        <v>93483</v>
      </c>
    </row>
    <row r="71" spans="1:8" ht="15">
      <c r="A71" s="18" t="s">
        <v>77</v>
      </c>
      <c r="B71" s="19">
        <v>35823</v>
      </c>
      <c r="C71" s="19">
        <v>2311</v>
      </c>
      <c r="D71" s="19">
        <v>680</v>
      </c>
      <c r="E71" s="19">
        <f t="shared" si="0"/>
        <v>38814</v>
      </c>
      <c r="F71" s="19">
        <v>54382</v>
      </c>
      <c r="G71" s="19">
        <v>3221</v>
      </c>
      <c r="H71" s="19">
        <f t="shared" si="1"/>
        <v>42035</v>
      </c>
    </row>
    <row r="72" spans="1:8" ht="15">
      <c r="A72" s="18" t="s">
        <v>78</v>
      </c>
      <c r="B72" s="19">
        <v>8653</v>
      </c>
      <c r="C72" s="19">
        <v>3056</v>
      </c>
      <c r="D72" s="19">
        <v>773</v>
      </c>
      <c r="E72" s="19">
        <f t="shared" si="0"/>
        <v>12482</v>
      </c>
      <c r="F72" s="19">
        <v>13215</v>
      </c>
      <c r="G72" s="19">
        <v>1203</v>
      </c>
      <c r="H72" s="19">
        <f t="shared" si="1"/>
        <v>13685</v>
      </c>
    </row>
    <row r="73" spans="1:8" ht="15">
      <c r="A73" s="18" t="s">
        <v>79</v>
      </c>
      <c r="B73" s="19">
        <v>2454</v>
      </c>
      <c r="C73" s="19">
        <v>6445</v>
      </c>
      <c r="D73" s="19">
        <v>28</v>
      </c>
      <c r="E73" s="19">
        <f>B73+C73+D73</f>
        <v>8927</v>
      </c>
      <c r="F73" s="19">
        <v>9143</v>
      </c>
      <c r="G73" s="19">
        <v>928</v>
      </c>
      <c r="H73" s="19">
        <f>E73+G73</f>
        <v>9855</v>
      </c>
    </row>
    <row r="74" spans="1:8" ht="15">
      <c r="A74" s="18" t="s">
        <v>80</v>
      </c>
      <c r="B74" s="19">
        <v>14877</v>
      </c>
      <c r="C74" s="19">
        <v>33</v>
      </c>
      <c r="D74" s="19">
        <v>47</v>
      </c>
      <c r="E74" s="19">
        <f>B74+C74+D74</f>
        <v>14957</v>
      </c>
      <c r="F74" s="19">
        <v>19138</v>
      </c>
      <c r="G74" s="19">
        <v>1110</v>
      </c>
      <c r="H74" s="19">
        <f>E74+G74</f>
        <v>16067</v>
      </c>
    </row>
    <row r="75" ht="15">
      <c r="A75" s="22"/>
    </row>
    <row r="76" spans="1:8" ht="15">
      <c r="A76" s="23" t="s">
        <v>81</v>
      </c>
      <c r="B76" s="24">
        <f aca="true" t="shared" si="2" ref="B76:H76">SUM(B8:B74)</f>
        <v>1830643</v>
      </c>
      <c r="C76" s="24">
        <f t="shared" si="2"/>
        <v>602859</v>
      </c>
      <c r="D76" s="24">
        <f t="shared" si="2"/>
        <v>46794</v>
      </c>
      <c r="E76" s="24">
        <f t="shared" si="2"/>
        <v>2480296</v>
      </c>
      <c r="F76" s="24">
        <f t="shared" si="2"/>
        <v>3468055</v>
      </c>
      <c r="G76" s="24">
        <f t="shared" si="2"/>
        <v>232756</v>
      </c>
      <c r="H76" s="24">
        <f t="shared" si="2"/>
        <v>2713052</v>
      </c>
    </row>
    <row r="78" spans="2:5" ht="15">
      <c r="B78" s="76" t="s">
        <v>82</v>
      </c>
      <c r="C78" s="75"/>
      <c r="D78" s="75"/>
      <c r="E78" s="25">
        <f>E76+G76</f>
        <v>2713052</v>
      </c>
    </row>
    <row r="81" spans="1:7" ht="91.5" customHeight="1">
      <c r="A81" s="77" t="s">
        <v>83</v>
      </c>
      <c r="B81" s="77"/>
      <c r="C81" s="77"/>
      <c r="D81" s="77"/>
      <c r="E81" s="77"/>
      <c r="F81" s="75"/>
      <c r="G81" s="75"/>
    </row>
    <row r="83" spans="1:7" ht="27.75" customHeight="1">
      <c r="A83" s="78" t="s">
        <v>84</v>
      </c>
      <c r="B83" s="75"/>
      <c r="C83" s="75"/>
      <c r="D83" s="75"/>
      <c r="E83" s="75"/>
      <c r="F83" s="75"/>
      <c r="G83" s="75"/>
    </row>
  </sheetData>
  <sheetProtection/>
  <mergeCells count="4">
    <mergeCell ref="B2:C2"/>
    <mergeCell ref="B78:D78"/>
    <mergeCell ref="A81:G81"/>
    <mergeCell ref="A83:G8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83"/>
  <sheetViews>
    <sheetView zoomScalePageLayoutView="0" workbookViewId="0" topLeftCell="A1">
      <selection activeCell="A1" sqref="A1:IV16384"/>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0</v>
      </c>
      <c r="B1" s="2"/>
      <c r="C1" s="2"/>
      <c r="D1" s="2"/>
      <c r="E1" s="3"/>
      <c r="F1" s="4"/>
      <c r="G1" s="5">
        <f ca="1">TODAY()</f>
        <v>39449</v>
      </c>
      <c r="H1" s="5"/>
    </row>
    <row r="2" spans="1:8" ht="18">
      <c r="A2" s="6" t="s">
        <v>1</v>
      </c>
      <c r="B2" s="74">
        <v>39142</v>
      </c>
      <c r="C2" s="75"/>
      <c r="D2" s="3"/>
      <c r="E2" s="3"/>
      <c r="F2" s="4"/>
      <c r="G2" s="4"/>
      <c r="H2" s="4"/>
    </row>
    <row r="3" spans="1:8" ht="15">
      <c r="A3" s="4"/>
      <c r="B3" s="4"/>
      <c r="C3" s="4"/>
      <c r="D3" s="4" t="s">
        <v>2</v>
      </c>
      <c r="E3" s="4"/>
      <c r="F3" s="4"/>
      <c r="G3" s="4"/>
      <c r="H3" s="4"/>
    </row>
    <row r="4" spans="1:8" ht="15">
      <c r="A4" s="4"/>
      <c r="B4" s="4"/>
      <c r="C4" s="4"/>
      <c r="D4" s="4"/>
      <c r="E4" s="4"/>
      <c r="F4" s="4"/>
      <c r="G4" s="4"/>
      <c r="H4" s="4"/>
    </row>
    <row r="5" spans="1:8" ht="15">
      <c r="A5" s="7" t="s">
        <v>3</v>
      </c>
      <c r="B5" s="7" t="s">
        <v>4</v>
      </c>
      <c r="C5" s="7" t="s">
        <v>5</v>
      </c>
      <c r="D5" s="8" t="s">
        <v>6</v>
      </c>
      <c r="E5" s="7" t="s">
        <v>7</v>
      </c>
      <c r="F5" s="7" t="s">
        <v>8</v>
      </c>
      <c r="G5" s="9" t="s">
        <v>9</v>
      </c>
      <c r="H5" s="9" t="s">
        <v>9</v>
      </c>
    </row>
    <row r="6" spans="1:8" ht="15.75" thickBot="1">
      <c r="A6" s="10"/>
      <c r="B6" s="10" t="s">
        <v>2</v>
      </c>
      <c r="C6" s="10" t="s">
        <v>2</v>
      </c>
      <c r="D6" s="10" t="s">
        <v>2</v>
      </c>
      <c r="E6" s="11" t="s">
        <v>10</v>
      </c>
      <c r="F6" s="11" t="s">
        <v>11</v>
      </c>
      <c r="G6" s="12" t="s">
        <v>12</v>
      </c>
      <c r="H6" s="12" t="s">
        <v>13</v>
      </c>
    </row>
    <row r="7" spans="1:8" ht="13.5" thickBot="1">
      <c r="A7" s="13"/>
      <c r="B7" s="14"/>
      <c r="C7" s="14"/>
      <c r="D7" s="14"/>
      <c r="E7" s="14"/>
      <c r="F7" s="14"/>
      <c r="G7" s="14"/>
      <c r="H7" s="15"/>
    </row>
    <row r="8" spans="1:8" ht="15">
      <c r="A8" s="16" t="s">
        <v>14</v>
      </c>
      <c r="B8" s="17">
        <v>21203</v>
      </c>
      <c r="C8" s="17">
        <v>4527</v>
      </c>
      <c r="D8" s="17">
        <v>430</v>
      </c>
      <c r="E8" s="17">
        <f>B8+C8+D8</f>
        <v>26160</v>
      </c>
      <c r="F8" s="17">
        <v>36047</v>
      </c>
      <c r="G8" s="17">
        <v>3508</v>
      </c>
      <c r="H8" s="17">
        <f>E8+G8</f>
        <v>29668</v>
      </c>
    </row>
    <row r="9" spans="1:8" ht="15">
      <c r="A9" s="18" t="s">
        <v>15</v>
      </c>
      <c r="B9" s="19">
        <v>82938</v>
      </c>
      <c r="C9" s="19">
        <v>6902</v>
      </c>
      <c r="D9" s="19">
        <v>1520</v>
      </c>
      <c r="E9" s="19">
        <f aca="true" t="shared" si="0" ref="E9:E72">B9+C9+D9</f>
        <v>91360</v>
      </c>
      <c r="F9" s="19">
        <v>126175</v>
      </c>
      <c r="G9" s="19">
        <v>7284</v>
      </c>
      <c r="H9" s="19">
        <f aca="true" t="shared" si="1" ref="H9:H72">E9+G9</f>
        <v>98644</v>
      </c>
    </row>
    <row r="10" spans="1:8" ht="15">
      <c r="A10" s="18" t="s">
        <v>16</v>
      </c>
      <c r="B10" s="19">
        <v>8222</v>
      </c>
      <c r="C10" s="19">
        <v>6474</v>
      </c>
      <c r="D10" s="19">
        <v>86</v>
      </c>
      <c r="E10" s="19">
        <f t="shared" si="0"/>
        <v>14782</v>
      </c>
      <c r="F10" s="19">
        <v>21828</v>
      </c>
      <c r="G10" s="19">
        <v>1541</v>
      </c>
      <c r="H10" s="19">
        <f t="shared" si="1"/>
        <v>16323</v>
      </c>
    </row>
    <row r="11" spans="1:8" ht="15">
      <c r="A11" s="20" t="s">
        <v>17</v>
      </c>
      <c r="B11" s="19">
        <v>8335</v>
      </c>
      <c r="C11" s="19">
        <v>1729</v>
      </c>
      <c r="D11" s="19">
        <v>53</v>
      </c>
      <c r="E11" s="19">
        <f t="shared" si="0"/>
        <v>10117</v>
      </c>
      <c r="F11" s="19">
        <v>16389</v>
      </c>
      <c r="G11" s="19">
        <v>1900</v>
      </c>
      <c r="H11" s="19">
        <f t="shared" si="1"/>
        <v>12017</v>
      </c>
    </row>
    <row r="12" spans="1:8" ht="15">
      <c r="A12" s="18" t="s">
        <v>18</v>
      </c>
      <c r="B12" s="19">
        <v>26856</v>
      </c>
      <c r="C12" s="19">
        <v>265</v>
      </c>
      <c r="D12" s="19">
        <v>258</v>
      </c>
      <c r="E12" s="19">
        <f t="shared" si="0"/>
        <v>27379</v>
      </c>
      <c r="F12" s="19">
        <v>42616</v>
      </c>
      <c r="G12" s="19">
        <v>1520</v>
      </c>
      <c r="H12" s="19">
        <f t="shared" si="1"/>
        <v>28899</v>
      </c>
    </row>
    <row r="13" spans="1:8" ht="15">
      <c r="A13" s="18" t="s">
        <v>19</v>
      </c>
      <c r="B13" s="19">
        <v>1796</v>
      </c>
      <c r="C13" s="19">
        <v>4644</v>
      </c>
      <c r="D13" s="19">
        <v>17</v>
      </c>
      <c r="E13" s="19">
        <f t="shared" si="0"/>
        <v>6457</v>
      </c>
      <c r="F13" s="19">
        <v>8450</v>
      </c>
      <c r="G13" s="19">
        <v>513</v>
      </c>
      <c r="H13" s="19">
        <f t="shared" si="1"/>
        <v>6970</v>
      </c>
    </row>
    <row r="14" spans="1:8" ht="15">
      <c r="A14" s="18" t="s">
        <v>20</v>
      </c>
      <c r="B14" s="19">
        <v>7317</v>
      </c>
      <c r="C14" s="19">
        <v>4297</v>
      </c>
      <c r="D14" s="19">
        <v>59</v>
      </c>
      <c r="E14" s="19">
        <f t="shared" si="0"/>
        <v>11673</v>
      </c>
      <c r="F14" s="19">
        <v>15697</v>
      </c>
      <c r="G14" s="19">
        <v>1800</v>
      </c>
      <c r="H14" s="19">
        <f t="shared" si="1"/>
        <v>13473</v>
      </c>
    </row>
    <row r="15" spans="1:8" ht="15">
      <c r="A15" s="18" t="s">
        <v>21</v>
      </c>
      <c r="B15" s="19">
        <v>31193</v>
      </c>
      <c r="C15" s="19">
        <v>6990</v>
      </c>
      <c r="D15" s="19">
        <v>693</v>
      </c>
      <c r="E15" s="19">
        <f t="shared" si="0"/>
        <v>38876</v>
      </c>
      <c r="F15" s="19">
        <v>86735</v>
      </c>
      <c r="G15" s="19">
        <v>27399</v>
      </c>
      <c r="H15" s="19">
        <f t="shared" si="1"/>
        <v>66275</v>
      </c>
    </row>
    <row r="16" spans="1:8" ht="15">
      <c r="A16" s="18" t="s">
        <v>22</v>
      </c>
      <c r="B16" s="19">
        <v>11588</v>
      </c>
      <c r="C16" s="19">
        <v>6517</v>
      </c>
      <c r="D16" s="19">
        <v>65</v>
      </c>
      <c r="E16" s="19">
        <f t="shared" si="0"/>
        <v>18170</v>
      </c>
      <c r="F16" s="19">
        <v>27052</v>
      </c>
      <c r="G16" s="19">
        <v>3580</v>
      </c>
      <c r="H16" s="19">
        <f t="shared" si="1"/>
        <v>21750</v>
      </c>
    </row>
    <row r="17" spans="1:8" ht="15">
      <c r="A17" s="18" t="s">
        <v>23</v>
      </c>
      <c r="B17" s="19">
        <v>12268</v>
      </c>
      <c r="C17" s="19">
        <v>645</v>
      </c>
      <c r="D17" s="19">
        <v>53</v>
      </c>
      <c r="E17" s="19">
        <f t="shared" si="0"/>
        <v>12966</v>
      </c>
      <c r="F17" s="19">
        <v>19355</v>
      </c>
      <c r="G17" s="19">
        <v>1301</v>
      </c>
      <c r="H17" s="19">
        <f t="shared" si="1"/>
        <v>14267</v>
      </c>
    </row>
    <row r="18" spans="1:8" ht="15">
      <c r="A18" s="18" t="s">
        <v>24</v>
      </c>
      <c r="B18" s="19">
        <v>20346</v>
      </c>
      <c r="C18" s="19">
        <v>2427</v>
      </c>
      <c r="D18" s="19">
        <v>120</v>
      </c>
      <c r="E18" s="19">
        <f t="shared" si="0"/>
        <v>22893</v>
      </c>
      <c r="F18" s="19">
        <v>31692</v>
      </c>
      <c r="G18" s="19">
        <v>1502</v>
      </c>
      <c r="H18" s="19">
        <f t="shared" si="1"/>
        <v>24395</v>
      </c>
    </row>
    <row r="19" spans="1:8" ht="15">
      <c r="A19" s="18" t="s">
        <v>25</v>
      </c>
      <c r="B19" s="19">
        <v>5776</v>
      </c>
      <c r="C19" s="19">
        <v>4419</v>
      </c>
      <c r="D19" s="19">
        <v>17</v>
      </c>
      <c r="E19" s="19">
        <f t="shared" si="0"/>
        <v>10212</v>
      </c>
      <c r="F19" s="19">
        <v>11306</v>
      </c>
      <c r="G19" s="19">
        <v>539</v>
      </c>
      <c r="H19" s="19">
        <f t="shared" si="1"/>
        <v>10751</v>
      </c>
    </row>
    <row r="20" spans="1:8" ht="15">
      <c r="A20" s="18" t="s">
        <v>26</v>
      </c>
      <c r="B20" s="19">
        <v>9827</v>
      </c>
      <c r="C20" s="19">
        <v>6599</v>
      </c>
      <c r="D20" s="19">
        <v>77</v>
      </c>
      <c r="E20" s="19">
        <f t="shared" si="0"/>
        <v>16503</v>
      </c>
      <c r="F20" s="19">
        <v>20170</v>
      </c>
      <c r="G20" s="19">
        <v>1096</v>
      </c>
      <c r="H20" s="19">
        <f t="shared" si="1"/>
        <v>17599</v>
      </c>
    </row>
    <row r="21" spans="1:8" ht="15">
      <c r="A21" s="18" t="s">
        <v>27</v>
      </c>
      <c r="B21" s="19">
        <v>7606</v>
      </c>
      <c r="C21" s="19">
        <v>1382</v>
      </c>
      <c r="D21" s="19">
        <v>79</v>
      </c>
      <c r="E21" s="19">
        <f t="shared" si="0"/>
        <v>9067</v>
      </c>
      <c r="F21" s="19">
        <v>10972</v>
      </c>
      <c r="G21" s="19">
        <v>572</v>
      </c>
      <c r="H21" s="19">
        <f t="shared" si="1"/>
        <v>9639</v>
      </c>
    </row>
    <row r="22" spans="1:8" ht="15">
      <c r="A22" s="18" t="s">
        <v>28</v>
      </c>
      <c r="B22" s="19">
        <v>8318</v>
      </c>
      <c r="C22" s="19">
        <v>252</v>
      </c>
      <c r="D22" s="19">
        <v>126</v>
      </c>
      <c r="E22" s="19">
        <f t="shared" si="0"/>
        <v>8696</v>
      </c>
      <c r="F22" s="19">
        <v>11238</v>
      </c>
      <c r="G22" s="19"/>
      <c r="H22" s="19">
        <f t="shared" si="1"/>
        <v>8696</v>
      </c>
    </row>
    <row r="23" spans="1:8" ht="15">
      <c r="A23" s="18" t="s">
        <v>29</v>
      </c>
      <c r="B23" s="19">
        <v>18756</v>
      </c>
      <c r="C23" s="19">
        <v>3558</v>
      </c>
      <c r="D23" s="19">
        <v>923</v>
      </c>
      <c r="E23" s="19">
        <f t="shared" si="0"/>
        <v>23237</v>
      </c>
      <c r="F23" s="19">
        <v>34951</v>
      </c>
      <c r="G23" s="19">
        <v>2008</v>
      </c>
      <c r="H23" s="19">
        <f t="shared" si="1"/>
        <v>25245</v>
      </c>
    </row>
    <row r="24" spans="1:8" ht="15">
      <c r="A24" s="18" t="s">
        <v>30</v>
      </c>
      <c r="B24" s="19">
        <v>25218</v>
      </c>
      <c r="C24" s="19">
        <v>4678</v>
      </c>
      <c r="D24" s="19">
        <v>823</v>
      </c>
      <c r="E24" s="19">
        <f t="shared" si="0"/>
        <v>30719</v>
      </c>
      <c r="F24" s="19">
        <v>42708</v>
      </c>
      <c r="G24" s="19">
        <v>2574</v>
      </c>
      <c r="H24" s="19">
        <f t="shared" si="1"/>
        <v>33293</v>
      </c>
    </row>
    <row r="25" spans="1:8" ht="15">
      <c r="A25" s="18" t="s">
        <v>31</v>
      </c>
      <c r="B25" s="19">
        <v>4962</v>
      </c>
      <c r="C25" s="19">
        <v>3825</v>
      </c>
      <c r="D25" s="19">
        <v>43</v>
      </c>
      <c r="E25" s="19">
        <f t="shared" si="0"/>
        <v>8830</v>
      </c>
      <c r="F25" s="19">
        <v>10066</v>
      </c>
      <c r="G25" s="19">
        <v>928</v>
      </c>
      <c r="H25" s="19">
        <f t="shared" si="1"/>
        <v>9758</v>
      </c>
    </row>
    <row r="26" spans="1:8" ht="15">
      <c r="A26" s="18" t="s">
        <v>32</v>
      </c>
      <c r="B26" s="19">
        <v>5213</v>
      </c>
      <c r="C26" s="19">
        <v>2647</v>
      </c>
      <c r="D26" s="19">
        <v>45</v>
      </c>
      <c r="E26" s="19">
        <f t="shared" si="0"/>
        <v>7905</v>
      </c>
      <c r="F26" s="19">
        <v>8697</v>
      </c>
      <c r="G26" s="19">
        <v>48</v>
      </c>
      <c r="H26" s="19">
        <f t="shared" si="1"/>
        <v>7953</v>
      </c>
    </row>
    <row r="27" spans="1:8" ht="15">
      <c r="A27" s="18" t="s">
        <v>33</v>
      </c>
      <c r="B27" s="19">
        <v>17329</v>
      </c>
      <c r="C27" s="19">
        <v>1967</v>
      </c>
      <c r="D27" s="19">
        <v>124</v>
      </c>
      <c r="E27" s="19">
        <f t="shared" si="0"/>
        <v>19420</v>
      </c>
      <c r="F27" s="19">
        <v>28768</v>
      </c>
      <c r="G27" s="19">
        <v>1020</v>
      </c>
      <c r="H27" s="19">
        <f t="shared" si="1"/>
        <v>20440</v>
      </c>
    </row>
    <row r="28" spans="1:8" ht="15">
      <c r="A28" s="18" t="s">
        <v>34</v>
      </c>
      <c r="B28" s="19">
        <v>6236</v>
      </c>
      <c r="C28" s="19">
        <v>1944</v>
      </c>
      <c r="D28" s="19">
        <v>31</v>
      </c>
      <c r="E28" s="19">
        <f t="shared" si="0"/>
        <v>8211</v>
      </c>
      <c r="F28" s="19">
        <v>10562</v>
      </c>
      <c r="G28" s="19">
        <v>449</v>
      </c>
      <c r="H28" s="19">
        <f t="shared" si="1"/>
        <v>8660</v>
      </c>
    </row>
    <row r="29" spans="1:8" ht="15">
      <c r="A29" s="18" t="s">
        <v>35</v>
      </c>
      <c r="B29" s="19">
        <v>44463</v>
      </c>
      <c r="C29" s="19">
        <v>382</v>
      </c>
      <c r="D29" s="19">
        <v>239</v>
      </c>
      <c r="E29" s="19">
        <f t="shared" si="0"/>
        <v>45084</v>
      </c>
      <c r="F29" s="19">
        <v>61749</v>
      </c>
      <c r="G29" s="19">
        <v>2661</v>
      </c>
      <c r="H29" s="19">
        <f t="shared" si="1"/>
        <v>47745</v>
      </c>
    </row>
    <row r="30" spans="1:8" ht="15">
      <c r="A30" s="18" t="s">
        <v>36</v>
      </c>
      <c r="B30" s="19">
        <v>17998</v>
      </c>
      <c r="C30" s="19">
        <v>3843</v>
      </c>
      <c r="D30" s="19">
        <v>711</v>
      </c>
      <c r="E30" s="19">
        <f t="shared" si="0"/>
        <v>22552</v>
      </c>
      <c r="F30" s="19">
        <v>35916</v>
      </c>
      <c r="G30" s="19">
        <v>4518</v>
      </c>
      <c r="H30" s="19">
        <f t="shared" si="1"/>
        <v>27070</v>
      </c>
    </row>
    <row r="31" spans="1:8" ht="15">
      <c r="A31" s="18" t="s">
        <v>37</v>
      </c>
      <c r="B31" s="19">
        <v>10514</v>
      </c>
      <c r="C31" s="19">
        <v>18616</v>
      </c>
      <c r="D31" s="19">
        <v>152</v>
      </c>
      <c r="E31" s="19">
        <f t="shared" si="0"/>
        <v>29282</v>
      </c>
      <c r="F31" s="19">
        <v>32136</v>
      </c>
      <c r="G31" s="19">
        <v>500</v>
      </c>
      <c r="H31" s="19">
        <f t="shared" si="1"/>
        <v>29782</v>
      </c>
    </row>
    <row r="32" spans="1:8" ht="15">
      <c r="A32" s="18" t="s">
        <v>38</v>
      </c>
      <c r="B32" s="19">
        <v>31153</v>
      </c>
      <c r="C32" s="19">
        <v>487</v>
      </c>
      <c r="D32" s="19">
        <v>530</v>
      </c>
      <c r="E32" s="19">
        <f t="shared" si="0"/>
        <v>32170</v>
      </c>
      <c r="F32" s="19">
        <v>51103</v>
      </c>
      <c r="G32" s="19">
        <v>3398</v>
      </c>
      <c r="H32" s="19">
        <f t="shared" si="1"/>
        <v>35568</v>
      </c>
    </row>
    <row r="33" spans="1:8" ht="15">
      <c r="A33" s="18" t="s">
        <v>39</v>
      </c>
      <c r="B33" s="19">
        <v>30598</v>
      </c>
      <c r="C33" s="19">
        <v>5533</v>
      </c>
      <c r="D33" s="19">
        <v>461</v>
      </c>
      <c r="E33" s="19">
        <f t="shared" si="0"/>
        <v>36592</v>
      </c>
      <c r="F33" s="19">
        <v>56265</v>
      </c>
      <c r="G33" s="19">
        <v>1835</v>
      </c>
      <c r="H33" s="19">
        <f t="shared" si="1"/>
        <v>38427</v>
      </c>
    </row>
    <row r="34" spans="1:8" ht="15">
      <c r="A34" s="18" t="s">
        <v>40</v>
      </c>
      <c r="B34" s="19">
        <v>12935</v>
      </c>
      <c r="C34" s="19">
        <v>4520</v>
      </c>
      <c r="D34" s="19">
        <v>499</v>
      </c>
      <c r="E34" s="19">
        <f t="shared" si="0"/>
        <v>17954</v>
      </c>
      <c r="F34" s="19">
        <v>29326</v>
      </c>
      <c r="G34" s="19">
        <v>1889</v>
      </c>
      <c r="H34" s="19">
        <f t="shared" si="1"/>
        <v>19843</v>
      </c>
    </row>
    <row r="35" spans="1:8" ht="15">
      <c r="A35" s="18" t="s">
        <v>41</v>
      </c>
      <c r="B35" s="19">
        <v>47275</v>
      </c>
      <c r="C35" s="19">
        <v>7335</v>
      </c>
      <c r="D35" s="19">
        <v>335</v>
      </c>
      <c r="E35" s="19">
        <f t="shared" si="0"/>
        <v>54945</v>
      </c>
      <c r="F35" s="19">
        <v>79583</v>
      </c>
      <c r="G35" s="19">
        <v>4064</v>
      </c>
      <c r="H35" s="19">
        <f t="shared" si="1"/>
        <v>59009</v>
      </c>
    </row>
    <row r="36" spans="1:8" ht="15">
      <c r="A36" s="20" t="s">
        <v>42</v>
      </c>
      <c r="B36" s="19">
        <v>8748</v>
      </c>
      <c r="C36" s="19">
        <v>1000</v>
      </c>
      <c r="D36" s="19">
        <v>30</v>
      </c>
      <c r="E36" s="19">
        <f t="shared" si="0"/>
        <v>9778</v>
      </c>
      <c r="F36" s="19">
        <v>14200</v>
      </c>
      <c r="G36" s="19"/>
      <c r="H36" s="19">
        <f t="shared" si="1"/>
        <v>9778</v>
      </c>
    </row>
    <row r="37" spans="1:8" ht="15">
      <c r="A37" s="21" t="s">
        <v>43</v>
      </c>
      <c r="B37" s="19">
        <v>16620</v>
      </c>
      <c r="C37" s="19">
        <v>686</v>
      </c>
      <c r="D37" s="19">
        <v>112</v>
      </c>
      <c r="E37" s="19">
        <f t="shared" si="0"/>
        <v>17418</v>
      </c>
      <c r="F37" s="19">
        <v>23510</v>
      </c>
      <c r="G37" s="19">
        <v>1857</v>
      </c>
      <c r="H37" s="19">
        <f t="shared" si="1"/>
        <v>19275</v>
      </c>
    </row>
    <row r="38" spans="1:8" ht="15">
      <c r="A38" s="18" t="s">
        <v>44</v>
      </c>
      <c r="B38" s="19">
        <v>11843</v>
      </c>
      <c r="C38" s="19">
        <v>1108</v>
      </c>
      <c r="D38" s="19">
        <v>113</v>
      </c>
      <c r="E38" s="19">
        <f t="shared" si="0"/>
        <v>13064</v>
      </c>
      <c r="F38" s="19">
        <v>20109</v>
      </c>
      <c r="G38" s="19">
        <v>1387</v>
      </c>
      <c r="H38" s="19">
        <f t="shared" si="1"/>
        <v>14451</v>
      </c>
    </row>
    <row r="39" spans="1:8" ht="15">
      <c r="A39" s="18" t="s">
        <v>45</v>
      </c>
      <c r="B39" s="19">
        <v>1414</v>
      </c>
      <c r="C39" s="19">
        <v>6210</v>
      </c>
      <c r="D39" s="19">
        <v>12</v>
      </c>
      <c r="E39" s="19">
        <f t="shared" si="0"/>
        <v>7636</v>
      </c>
      <c r="F39" s="19">
        <v>7074</v>
      </c>
      <c r="G39" s="19"/>
      <c r="H39" s="19">
        <f t="shared" si="1"/>
        <v>7636</v>
      </c>
    </row>
    <row r="40" spans="1:8" ht="15">
      <c r="A40" s="18" t="s">
        <v>46</v>
      </c>
      <c r="B40" s="19">
        <v>4790</v>
      </c>
      <c r="C40" s="19">
        <v>6668</v>
      </c>
      <c r="D40" s="19">
        <v>35</v>
      </c>
      <c r="E40" s="19">
        <f t="shared" si="0"/>
        <v>11493</v>
      </c>
      <c r="F40" s="19">
        <v>13672</v>
      </c>
      <c r="G40" s="19">
        <v>386</v>
      </c>
      <c r="H40" s="19">
        <f t="shared" si="1"/>
        <v>11879</v>
      </c>
    </row>
    <row r="41" spans="1:8" ht="15">
      <c r="A41" s="18" t="s">
        <v>47</v>
      </c>
      <c r="B41" s="19">
        <v>7026</v>
      </c>
      <c r="C41" s="19">
        <v>3130</v>
      </c>
      <c r="D41" s="19">
        <v>54</v>
      </c>
      <c r="E41" s="19">
        <f t="shared" si="0"/>
        <v>10210</v>
      </c>
      <c r="F41" s="19">
        <v>12872</v>
      </c>
      <c r="G41" s="19">
        <v>439</v>
      </c>
      <c r="H41" s="19">
        <f t="shared" si="1"/>
        <v>10649</v>
      </c>
    </row>
    <row r="42" spans="1:8" ht="15">
      <c r="A42" s="18" t="s">
        <v>48</v>
      </c>
      <c r="B42" s="19">
        <v>36929</v>
      </c>
      <c r="C42" s="19">
        <v>9814</v>
      </c>
      <c r="D42" s="19">
        <v>673</v>
      </c>
      <c r="E42" s="19">
        <f t="shared" si="0"/>
        <v>47416</v>
      </c>
      <c r="F42" s="19">
        <v>70891</v>
      </c>
      <c r="G42" s="19">
        <v>5257</v>
      </c>
      <c r="H42" s="19">
        <f t="shared" si="1"/>
        <v>52673</v>
      </c>
    </row>
    <row r="43" spans="1:8" ht="15">
      <c r="A43" s="18" t="s">
        <v>49</v>
      </c>
      <c r="B43" s="19">
        <v>29136</v>
      </c>
      <c r="C43" s="19">
        <v>1037</v>
      </c>
      <c r="D43" s="19">
        <v>531</v>
      </c>
      <c r="E43" s="19">
        <f t="shared" si="0"/>
        <v>30704</v>
      </c>
      <c r="F43" s="19">
        <v>41461</v>
      </c>
      <c r="G43" s="19">
        <v>2064</v>
      </c>
      <c r="H43" s="19">
        <f t="shared" si="1"/>
        <v>32768</v>
      </c>
    </row>
    <row r="44" spans="1:8" ht="15">
      <c r="A44" s="20" t="s">
        <v>50</v>
      </c>
      <c r="B44" s="19">
        <v>219678</v>
      </c>
      <c r="C44" s="19">
        <v>131902</v>
      </c>
      <c r="D44" s="19">
        <v>9646</v>
      </c>
      <c r="E44" s="19">
        <f t="shared" si="0"/>
        <v>361226</v>
      </c>
      <c r="F44" s="19">
        <v>500279</v>
      </c>
      <c r="G44" s="19">
        <v>35538</v>
      </c>
      <c r="H44" s="19">
        <f t="shared" si="1"/>
        <v>396764</v>
      </c>
    </row>
    <row r="45" spans="1:8" ht="15">
      <c r="A45" s="18" t="s">
        <v>51</v>
      </c>
      <c r="B45" s="19">
        <v>8963</v>
      </c>
      <c r="C45" s="19">
        <v>1097</v>
      </c>
      <c r="D45" s="19">
        <v>12</v>
      </c>
      <c r="E45" s="19">
        <f t="shared" si="0"/>
        <v>10072</v>
      </c>
      <c r="F45" s="19">
        <v>11772</v>
      </c>
      <c r="G45" s="19">
        <v>745</v>
      </c>
      <c r="H45" s="19">
        <f t="shared" si="1"/>
        <v>10817</v>
      </c>
    </row>
    <row r="46" spans="1:8" ht="15">
      <c r="A46" s="18" t="s">
        <v>52</v>
      </c>
      <c r="B46" s="19">
        <v>41478</v>
      </c>
      <c r="C46" s="19">
        <v>3793</v>
      </c>
      <c r="D46" s="19">
        <v>483</v>
      </c>
      <c r="E46" s="19">
        <f t="shared" si="0"/>
        <v>45754</v>
      </c>
      <c r="F46" s="19">
        <v>69030</v>
      </c>
      <c r="G46" s="19">
        <v>4783</v>
      </c>
      <c r="H46" s="19">
        <f t="shared" si="1"/>
        <v>50537</v>
      </c>
    </row>
    <row r="47" spans="1:8" ht="15">
      <c r="A47" s="18" t="s">
        <v>53</v>
      </c>
      <c r="B47" s="19">
        <v>16356</v>
      </c>
      <c r="C47" s="19">
        <v>2861</v>
      </c>
      <c r="D47" s="19">
        <v>973</v>
      </c>
      <c r="E47" s="19">
        <f t="shared" si="0"/>
        <v>20190</v>
      </c>
      <c r="F47" s="19">
        <v>26494</v>
      </c>
      <c r="G47" s="19">
        <v>1230</v>
      </c>
      <c r="H47" s="19">
        <f t="shared" si="1"/>
        <v>21420</v>
      </c>
    </row>
    <row r="48" spans="1:8" ht="15">
      <c r="A48" s="18" t="s">
        <v>54</v>
      </c>
      <c r="B48" s="19">
        <v>46673</v>
      </c>
      <c r="C48" s="19">
        <v>13918</v>
      </c>
      <c r="D48" s="19">
        <v>2789</v>
      </c>
      <c r="E48" s="19">
        <f t="shared" si="0"/>
        <v>63380</v>
      </c>
      <c r="F48" s="19">
        <v>97008</v>
      </c>
      <c r="G48" s="19">
        <v>9188</v>
      </c>
      <c r="H48" s="19">
        <f t="shared" si="1"/>
        <v>72568</v>
      </c>
    </row>
    <row r="49" spans="1:8" ht="15">
      <c r="A49" s="18" t="s">
        <v>55</v>
      </c>
      <c r="B49" s="19">
        <v>32768</v>
      </c>
      <c r="C49" s="19">
        <v>3693</v>
      </c>
      <c r="D49" s="19">
        <v>674</v>
      </c>
      <c r="E49" s="19">
        <f t="shared" si="0"/>
        <v>37135</v>
      </c>
      <c r="F49" s="19">
        <v>54228</v>
      </c>
      <c r="G49" s="19">
        <v>2378</v>
      </c>
      <c r="H49" s="19">
        <f t="shared" si="1"/>
        <v>39513</v>
      </c>
    </row>
    <row r="50" spans="1:8" ht="15">
      <c r="A50" s="18" t="s">
        <v>56</v>
      </c>
      <c r="B50" s="19">
        <v>2427</v>
      </c>
      <c r="C50" s="19">
        <v>6765</v>
      </c>
      <c r="D50" s="19">
        <v>28</v>
      </c>
      <c r="E50" s="19">
        <f t="shared" si="0"/>
        <v>9220</v>
      </c>
      <c r="F50" s="19">
        <v>9499</v>
      </c>
      <c r="G50" s="19">
        <v>1048</v>
      </c>
      <c r="H50" s="19">
        <f t="shared" si="1"/>
        <v>10268</v>
      </c>
    </row>
    <row r="51" spans="1:8" ht="15">
      <c r="A51" s="18" t="s">
        <v>57</v>
      </c>
      <c r="B51" s="19">
        <v>1882</v>
      </c>
      <c r="C51" s="19">
        <v>11433</v>
      </c>
      <c r="D51" s="19">
        <v>134</v>
      </c>
      <c r="E51" s="19">
        <f t="shared" si="0"/>
        <v>13449</v>
      </c>
      <c r="F51" s="19">
        <v>17615</v>
      </c>
      <c r="G51" s="19">
        <v>2796</v>
      </c>
      <c r="H51" s="19">
        <f t="shared" si="1"/>
        <v>16245</v>
      </c>
    </row>
    <row r="52" spans="1:8" ht="15">
      <c r="A52" s="20" t="s">
        <v>58</v>
      </c>
      <c r="B52" s="19">
        <v>121066</v>
      </c>
      <c r="C52" s="19">
        <v>33837</v>
      </c>
      <c r="D52" s="19">
        <v>6583</v>
      </c>
      <c r="E52" s="19">
        <f t="shared" si="0"/>
        <v>161486</v>
      </c>
      <c r="F52" s="19">
        <v>226907</v>
      </c>
      <c r="G52" s="19">
        <v>22135</v>
      </c>
      <c r="H52" s="19">
        <f t="shared" si="1"/>
        <v>183621</v>
      </c>
    </row>
    <row r="53" spans="1:8" ht="15">
      <c r="A53" s="18" t="s">
        <v>59</v>
      </c>
      <c r="B53" s="19">
        <v>7202</v>
      </c>
      <c r="C53" s="19">
        <v>7197</v>
      </c>
      <c r="D53" s="19">
        <v>35</v>
      </c>
      <c r="E53" s="19">
        <f t="shared" si="0"/>
        <v>14434</v>
      </c>
      <c r="F53" s="19">
        <v>16083</v>
      </c>
      <c r="G53" s="19">
        <v>1</v>
      </c>
      <c r="H53" s="19">
        <f t="shared" si="1"/>
        <v>14435</v>
      </c>
    </row>
    <row r="54" spans="1:8" ht="15">
      <c r="A54" s="18" t="s">
        <v>60</v>
      </c>
      <c r="B54" s="19">
        <v>16664</v>
      </c>
      <c r="C54" s="19">
        <v>464</v>
      </c>
      <c r="D54" s="19">
        <v>75</v>
      </c>
      <c r="E54" s="19">
        <f t="shared" si="0"/>
        <v>17203</v>
      </c>
      <c r="F54" s="19">
        <v>23742</v>
      </c>
      <c r="G54" s="19">
        <v>1865</v>
      </c>
      <c r="H54" s="19">
        <f t="shared" si="1"/>
        <v>19068</v>
      </c>
    </row>
    <row r="55" spans="1:8" ht="15">
      <c r="A55" s="18" t="s">
        <v>61</v>
      </c>
      <c r="B55" s="19">
        <v>41402</v>
      </c>
      <c r="C55" s="19">
        <v>397</v>
      </c>
      <c r="D55" s="19">
        <v>419</v>
      </c>
      <c r="E55" s="19">
        <f t="shared" si="0"/>
        <v>42218</v>
      </c>
      <c r="F55" s="19">
        <v>64511</v>
      </c>
      <c r="G55" s="19">
        <v>3655</v>
      </c>
      <c r="H55" s="19">
        <f t="shared" si="1"/>
        <v>45873</v>
      </c>
    </row>
    <row r="56" spans="1:8" ht="15">
      <c r="A56" s="20" t="s">
        <v>62</v>
      </c>
      <c r="B56" s="19">
        <v>153903</v>
      </c>
      <c r="C56" s="19">
        <v>72019</v>
      </c>
      <c r="D56" s="19">
        <v>3782</v>
      </c>
      <c r="E56" s="19">
        <f t="shared" si="0"/>
        <v>229704</v>
      </c>
      <c r="F56" s="19">
        <v>296163</v>
      </c>
      <c r="G56" s="19">
        <v>5842</v>
      </c>
      <c r="H56" s="19">
        <f t="shared" si="1"/>
        <v>235546</v>
      </c>
    </row>
    <row r="57" spans="1:8" ht="15">
      <c r="A57" s="18" t="s">
        <v>63</v>
      </c>
      <c r="B57" s="19">
        <v>8845</v>
      </c>
      <c r="C57" s="19">
        <v>6002</v>
      </c>
      <c r="D57" s="19">
        <v>118</v>
      </c>
      <c r="E57" s="19">
        <f t="shared" si="0"/>
        <v>14965</v>
      </c>
      <c r="F57" s="19">
        <v>17569</v>
      </c>
      <c r="G57" s="19">
        <v>837</v>
      </c>
      <c r="H57" s="19">
        <f t="shared" si="1"/>
        <v>15802</v>
      </c>
    </row>
    <row r="58" spans="1:8" ht="15">
      <c r="A58" s="20" t="s">
        <v>64</v>
      </c>
      <c r="B58" s="19">
        <v>62605</v>
      </c>
      <c r="C58" s="19">
        <v>60348</v>
      </c>
      <c r="D58" s="19">
        <v>1998</v>
      </c>
      <c r="E58" s="19">
        <f t="shared" si="0"/>
        <v>124951</v>
      </c>
      <c r="F58" s="19">
        <v>165249</v>
      </c>
      <c r="G58" s="19">
        <v>3746</v>
      </c>
      <c r="H58" s="19">
        <f t="shared" si="1"/>
        <v>128697</v>
      </c>
    </row>
    <row r="59" spans="1:8" ht="15">
      <c r="A59" s="18" t="s">
        <v>65</v>
      </c>
      <c r="B59" s="19">
        <v>51433</v>
      </c>
      <c r="C59" s="19">
        <v>5157</v>
      </c>
      <c r="D59" s="19">
        <v>893</v>
      </c>
      <c r="E59" s="19">
        <f t="shared" si="0"/>
        <v>57483</v>
      </c>
      <c r="F59" s="19">
        <v>86562</v>
      </c>
      <c r="G59" s="19">
        <v>5695</v>
      </c>
      <c r="H59" s="19">
        <f t="shared" si="1"/>
        <v>63178</v>
      </c>
    </row>
    <row r="60" spans="1:8" ht="15">
      <c r="A60" s="18" t="s">
        <v>66</v>
      </c>
      <c r="B60" s="19">
        <v>2426</v>
      </c>
      <c r="C60" s="19">
        <v>5713</v>
      </c>
      <c r="D60" s="19">
        <v>28</v>
      </c>
      <c r="E60" s="19">
        <f t="shared" si="0"/>
        <v>8167</v>
      </c>
      <c r="F60" s="19">
        <v>8073</v>
      </c>
      <c r="G60" s="19">
        <v>33</v>
      </c>
      <c r="H60" s="19">
        <f t="shared" si="1"/>
        <v>8200</v>
      </c>
    </row>
    <row r="61" spans="1:8" ht="15">
      <c r="A61" s="18" t="s">
        <v>67</v>
      </c>
      <c r="B61" s="19">
        <v>7343</v>
      </c>
      <c r="C61" s="19">
        <v>5270</v>
      </c>
      <c r="D61" s="19">
        <v>35</v>
      </c>
      <c r="E61" s="19">
        <f t="shared" si="0"/>
        <v>12648</v>
      </c>
      <c r="F61" s="19">
        <v>15119</v>
      </c>
      <c r="G61" s="19">
        <v>420</v>
      </c>
      <c r="H61" s="19">
        <f t="shared" si="1"/>
        <v>13068</v>
      </c>
    </row>
    <row r="62" spans="1:8" ht="15">
      <c r="A62" s="18" t="s">
        <v>68</v>
      </c>
      <c r="B62" s="19">
        <v>10476</v>
      </c>
      <c r="C62" s="19">
        <v>5795</v>
      </c>
      <c r="D62" s="19">
        <v>159</v>
      </c>
      <c r="E62" s="19">
        <f t="shared" si="0"/>
        <v>16430</v>
      </c>
      <c r="F62" s="19">
        <v>22761</v>
      </c>
      <c r="G62" s="19">
        <v>467</v>
      </c>
      <c r="H62" s="19">
        <f t="shared" si="1"/>
        <v>16897</v>
      </c>
    </row>
    <row r="63" spans="1:8" ht="15">
      <c r="A63" s="18" t="s">
        <v>69</v>
      </c>
      <c r="B63" s="19">
        <v>10699</v>
      </c>
      <c r="C63" s="19">
        <v>2524</v>
      </c>
      <c r="D63" s="19">
        <v>90</v>
      </c>
      <c r="E63" s="19">
        <f t="shared" si="0"/>
        <v>13313</v>
      </c>
      <c r="F63" s="19">
        <v>17316</v>
      </c>
      <c r="G63" s="19">
        <v>1943</v>
      </c>
      <c r="H63" s="19">
        <f t="shared" si="1"/>
        <v>15256</v>
      </c>
    </row>
    <row r="64" spans="1:8" ht="15">
      <c r="A64" s="18" t="s">
        <v>70</v>
      </c>
      <c r="B64" s="19">
        <v>13631</v>
      </c>
      <c r="C64" s="19">
        <v>9921</v>
      </c>
      <c r="D64" s="19">
        <v>822</v>
      </c>
      <c r="E64" s="19">
        <f t="shared" si="0"/>
        <v>24374</v>
      </c>
      <c r="F64" s="19">
        <v>36925</v>
      </c>
      <c r="G64" s="19">
        <v>3445</v>
      </c>
      <c r="H64" s="19">
        <f t="shared" si="1"/>
        <v>27819</v>
      </c>
    </row>
    <row r="65" spans="1:8" ht="15">
      <c r="A65" s="18" t="s">
        <v>71</v>
      </c>
      <c r="B65" s="19">
        <v>83413</v>
      </c>
      <c r="C65" s="19">
        <v>6672</v>
      </c>
      <c r="D65" s="19">
        <v>2021</v>
      </c>
      <c r="E65" s="19">
        <f t="shared" si="0"/>
        <v>92106</v>
      </c>
      <c r="F65" s="19">
        <v>128327</v>
      </c>
      <c r="G65" s="19">
        <v>12326</v>
      </c>
      <c r="H65" s="19">
        <f t="shared" si="1"/>
        <v>104432</v>
      </c>
    </row>
    <row r="66" spans="1:8" ht="15">
      <c r="A66" s="20" t="s">
        <v>72</v>
      </c>
      <c r="B66" s="19">
        <v>39217</v>
      </c>
      <c r="C66" s="19">
        <v>2644</v>
      </c>
      <c r="D66" s="19">
        <v>683</v>
      </c>
      <c r="E66" s="19">
        <f t="shared" si="0"/>
        <v>42544</v>
      </c>
      <c r="F66" s="19">
        <v>55502</v>
      </c>
      <c r="G66" s="19">
        <v>6143</v>
      </c>
      <c r="H66" s="19">
        <f t="shared" si="1"/>
        <v>48687</v>
      </c>
    </row>
    <row r="67" spans="1:8" ht="15">
      <c r="A67" s="18" t="s">
        <v>73</v>
      </c>
      <c r="B67" s="19">
        <v>2221</v>
      </c>
      <c r="C67" s="19">
        <v>5658</v>
      </c>
      <c r="D67" s="19">
        <v>23</v>
      </c>
      <c r="E67" s="19">
        <f t="shared" si="0"/>
        <v>7902</v>
      </c>
      <c r="F67" s="19">
        <v>10177</v>
      </c>
      <c r="G67" s="19">
        <v>78</v>
      </c>
      <c r="H67" s="19">
        <f t="shared" si="1"/>
        <v>7980</v>
      </c>
    </row>
    <row r="68" spans="1:8" ht="15">
      <c r="A68" s="18" t="s">
        <v>74</v>
      </c>
      <c r="B68" s="19">
        <v>28323</v>
      </c>
      <c r="C68" s="19">
        <v>12128</v>
      </c>
      <c r="D68" s="19">
        <v>360</v>
      </c>
      <c r="E68" s="19">
        <f t="shared" si="0"/>
        <v>40811</v>
      </c>
      <c r="F68" s="19">
        <v>61386</v>
      </c>
      <c r="G68" s="19">
        <v>3082</v>
      </c>
      <c r="H68" s="19">
        <f t="shared" si="1"/>
        <v>43893</v>
      </c>
    </row>
    <row r="69" spans="1:8" ht="15">
      <c r="A69" s="18" t="s">
        <v>75</v>
      </c>
      <c r="B69" s="19">
        <v>18071</v>
      </c>
      <c r="C69" s="19">
        <v>5573</v>
      </c>
      <c r="D69" s="19">
        <v>145</v>
      </c>
      <c r="E69" s="19">
        <f t="shared" si="0"/>
        <v>23789</v>
      </c>
      <c r="F69" s="19">
        <v>31486</v>
      </c>
      <c r="G69" s="19">
        <v>2276</v>
      </c>
      <c r="H69" s="19">
        <f t="shared" si="1"/>
        <v>26065</v>
      </c>
    </row>
    <row r="70" spans="1:8" ht="15">
      <c r="A70" s="20" t="s">
        <v>76</v>
      </c>
      <c r="B70" s="19">
        <v>67082</v>
      </c>
      <c r="C70" s="19">
        <v>21276</v>
      </c>
      <c r="D70" s="19">
        <v>2186</v>
      </c>
      <c r="E70" s="19">
        <f t="shared" si="0"/>
        <v>90544</v>
      </c>
      <c r="F70" s="19">
        <v>131053</v>
      </c>
      <c r="G70" s="19">
        <v>2669</v>
      </c>
      <c r="H70" s="19">
        <f t="shared" si="1"/>
        <v>93213</v>
      </c>
    </row>
    <row r="71" spans="1:8" ht="15">
      <c r="A71" s="18" t="s">
        <v>77</v>
      </c>
      <c r="B71" s="19">
        <v>36004</v>
      </c>
      <c r="C71" s="19">
        <v>2325</v>
      </c>
      <c r="D71" s="19">
        <v>679</v>
      </c>
      <c r="E71" s="19">
        <f t="shared" si="0"/>
        <v>39008</v>
      </c>
      <c r="F71" s="19">
        <v>54382</v>
      </c>
      <c r="G71" s="19">
        <v>3102</v>
      </c>
      <c r="H71" s="19">
        <f t="shared" si="1"/>
        <v>42110</v>
      </c>
    </row>
    <row r="72" spans="1:8" ht="15">
      <c r="A72" s="18" t="s">
        <v>78</v>
      </c>
      <c r="B72" s="19">
        <v>8654</v>
      </c>
      <c r="C72" s="19">
        <v>3061</v>
      </c>
      <c r="D72" s="19">
        <v>772</v>
      </c>
      <c r="E72" s="19">
        <f t="shared" si="0"/>
        <v>12487</v>
      </c>
      <c r="F72" s="19">
        <v>13215</v>
      </c>
      <c r="G72" s="19">
        <v>1202</v>
      </c>
      <c r="H72" s="19">
        <f t="shared" si="1"/>
        <v>13689</v>
      </c>
    </row>
    <row r="73" spans="1:8" ht="15">
      <c r="A73" s="18" t="s">
        <v>79</v>
      </c>
      <c r="B73" s="19">
        <v>2454</v>
      </c>
      <c r="C73" s="19">
        <v>6446</v>
      </c>
      <c r="D73" s="19">
        <v>28</v>
      </c>
      <c r="E73" s="19">
        <f>B73+C73+D73</f>
        <v>8928</v>
      </c>
      <c r="F73" s="19">
        <v>9143</v>
      </c>
      <c r="G73" s="19">
        <v>928</v>
      </c>
      <c r="H73" s="19">
        <f>E73+G73</f>
        <v>9856</v>
      </c>
    </row>
    <row r="74" spans="1:8" ht="15">
      <c r="A74" s="18" t="s">
        <v>80</v>
      </c>
      <c r="B74" s="19">
        <v>14884</v>
      </c>
      <c r="C74" s="19">
        <v>33</v>
      </c>
      <c r="D74" s="19">
        <v>47</v>
      </c>
      <c r="E74" s="19">
        <f>B74+C74+D74</f>
        <v>14964</v>
      </c>
      <c r="F74" s="19">
        <v>19138</v>
      </c>
      <c r="G74" s="19">
        <v>1107</v>
      </c>
      <c r="H74" s="19">
        <f>E74+G74</f>
        <v>16071</v>
      </c>
    </row>
    <row r="75" ht="15">
      <c r="A75" s="22"/>
    </row>
    <row r="76" spans="1:8" ht="15">
      <c r="A76" s="23" t="s">
        <v>81</v>
      </c>
      <c r="B76" s="24">
        <f aca="true" t="shared" si="2" ref="B76:H76">SUM(B8:B74)</f>
        <v>1830988</v>
      </c>
      <c r="C76" s="24">
        <f t="shared" si="2"/>
        <v>602979</v>
      </c>
      <c r="D76" s="24">
        <f t="shared" si="2"/>
        <v>46849</v>
      </c>
      <c r="E76" s="24">
        <f t="shared" si="2"/>
        <v>2480816</v>
      </c>
      <c r="F76" s="24">
        <f t="shared" si="2"/>
        <v>3468055</v>
      </c>
      <c r="G76" s="24">
        <f t="shared" si="2"/>
        <v>232040</v>
      </c>
      <c r="H76" s="24">
        <f t="shared" si="2"/>
        <v>2712856</v>
      </c>
    </row>
    <row r="78" spans="2:5" ht="15">
      <c r="B78" s="76" t="s">
        <v>82</v>
      </c>
      <c r="C78" s="75"/>
      <c r="D78" s="75"/>
      <c r="E78" s="25">
        <f>E76+G76</f>
        <v>2712856</v>
      </c>
    </row>
    <row r="81" spans="1:7" ht="91.5" customHeight="1">
      <c r="A81" s="77" t="s">
        <v>83</v>
      </c>
      <c r="B81" s="77"/>
      <c r="C81" s="77"/>
      <c r="D81" s="77"/>
      <c r="E81" s="77"/>
      <c r="F81" s="75"/>
      <c r="G81" s="75"/>
    </row>
    <row r="83" spans="1:7" ht="27.75" customHeight="1">
      <c r="A83" s="78" t="s">
        <v>84</v>
      </c>
      <c r="B83" s="75"/>
      <c r="C83" s="75"/>
      <c r="D83" s="75"/>
      <c r="E83" s="75"/>
      <c r="F83" s="75"/>
      <c r="G83" s="75"/>
    </row>
  </sheetData>
  <sheetProtection/>
  <mergeCells count="4">
    <mergeCell ref="B2:C2"/>
    <mergeCell ref="B78:D78"/>
    <mergeCell ref="A81:G81"/>
    <mergeCell ref="A83:G8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83"/>
  <sheetViews>
    <sheetView zoomScalePageLayoutView="0" workbookViewId="0" topLeftCell="A52">
      <selection activeCell="C25" sqref="C25"/>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0</v>
      </c>
      <c r="B1" s="2"/>
      <c r="C1" s="2"/>
      <c r="D1" s="2"/>
      <c r="E1" s="3"/>
      <c r="F1" s="4"/>
      <c r="G1" s="5">
        <f ca="1">TODAY()</f>
        <v>39449</v>
      </c>
      <c r="H1" s="5"/>
    </row>
    <row r="2" spans="1:8" ht="18">
      <c r="A2" s="6" t="s">
        <v>1</v>
      </c>
      <c r="B2" s="74">
        <v>39173</v>
      </c>
      <c r="C2" s="75"/>
      <c r="D2" s="3"/>
      <c r="E2" s="3"/>
      <c r="F2" s="4"/>
      <c r="G2" s="4"/>
      <c r="H2" s="4"/>
    </row>
    <row r="3" spans="1:8" ht="15">
      <c r="A3" s="4"/>
      <c r="B3" s="4"/>
      <c r="C3" s="4"/>
      <c r="D3" s="4" t="s">
        <v>2</v>
      </c>
      <c r="E3" s="4"/>
      <c r="F3" s="4"/>
      <c r="G3" s="4"/>
      <c r="H3" s="4"/>
    </row>
    <row r="4" spans="1:8" ht="15">
      <c r="A4" s="4"/>
      <c r="B4" s="4"/>
      <c r="C4" s="4"/>
      <c r="D4" s="4"/>
      <c r="E4" s="4"/>
      <c r="F4" s="4"/>
      <c r="G4" s="4"/>
      <c r="H4" s="4"/>
    </row>
    <row r="5" spans="1:8" ht="15">
      <c r="A5" s="7" t="s">
        <v>3</v>
      </c>
      <c r="B5" s="7" t="s">
        <v>4</v>
      </c>
      <c r="C5" s="7" t="s">
        <v>5</v>
      </c>
      <c r="D5" s="8" t="s">
        <v>6</v>
      </c>
      <c r="E5" s="7" t="s">
        <v>7</v>
      </c>
      <c r="F5" s="7" t="s">
        <v>8</v>
      </c>
      <c r="G5" s="9" t="s">
        <v>9</v>
      </c>
      <c r="H5" s="9" t="s">
        <v>9</v>
      </c>
    </row>
    <row r="6" spans="1:8" ht="15.75" thickBot="1">
      <c r="A6" s="10"/>
      <c r="B6" s="10" t="s">
        <v>2</v>
      </c>
      <c r="C6" s="10" t="s">
        <v>2</v>
      </c>
      <c r="D6" s="10" t="s">
        <v>2</v>
      </c>
      <c r="E6" s="11" t="s">
        <v>10</v>
      </c>
      <c r="F6" s="11" t="s">
        <v>11</v>
      </c>
      <c r="G6" s="12" t="s">
        <v>12</v>
      </c>
      <c r="H6" s="12" t="s">
        <v>13</v>
      </c>
    </row>
    <row r="7" spans="1:8" ht="13.5" thickBot="1">
      <c r="A7" s="13"/>
      <c r="B7" s="14"/>
      <c r="C7" s="14"/>
      <c r="D7" s="14"/>
      <c r="E7" s="14"/>
      <c r="F7" s="14"/>
      <c r="G7" s="14"/>
      <c r="H7" s="15"/>
    </row>
    <row r="8" spans="1:8" ht="15">
      <c r="A8" s="16" t="s">
        <v>14</v>
      </c>
      <c r="B8" s="17">
        <v>21157</v>
      </c>
      <c r="C8" s="17">
        <v>4516</v>
      </c>
      <c r="D8" s="17">
        <v>426</v>
      </c>
      <c r="E8" s="17">
        <f>B8+C8+D8</f>
        <v>26099</v>
      </c>
      <c r="F8" s="17">
        <v>36047</v>
      </c>
      <c r="G8" s="17">
        <v>3502</v>
      </c>
      <c r="H8" s="17">
        <f>E8+G8</f>
        <v>29601</v>
      </c>
    </row>
    <row r="9" spans="1:8" ht="15">
      <c r="A9" s="18" t="s">
        <v>15</v>
      </c>
      <c r="B9" s="19">
        <v>83151</v>
      </c>
      <c r="C9" s="19">
        <v>6900</v>
      </c>
      <c r="D9" s="19">
        <v>1525</v>
      </c>
      <c r="E9" s="19">
        <f aca="true" t="shared" si="0" ref="E9:E72">B9+C9+D9</f>
        <v>91576</v>
      </c>
      <c r="F9" s="19">
        <v>126175</v>
      </c>
      <c r="G9" s="19">
        <v>7269</v>
      </c>
      <c r="H9" s="19">
        <f aca="true" t="shared" si="1" ref="H9:H72">E9+G9</f>
        <v>98845</v>
      </c>
    </row>
    <row r="10" spans="1:8" ht="15">
      <c r="A10" s="18" t="s">
        <v>16</v>
      </c>
      <c r="B10" s="19">
        <v>8193</v>
      </c>
      <c r="C10" s="19">
        <v>6455</v>
      </c>
      <c r="D10" s="19">
        <v>87</v>
      </c>
      <c r="E10" s="19">
        <f t="shared" si="0"/>
        <v>14735</v>
      </c>
      <c r="F10" s="19">
        <v>21828</v>
      </c>
      <c r="G10" s="19">
        <v>1505</v>
      </c>
      <c r="H10" s="19">
        <f t="shared" si="1"/>
        <v>16240</v>
      </c>
    </row>
    <row r="11" spans="1:8" ht="15">
      <c r="A11" s="20" t="s">
        <v>17</v>
      </c>
      <c r="B11" s="19">
        <v>8330</v>
      </c>
      <c r="C11" s="19">
        <v>1730</v>
      </c>
      <c r="D11" s="19">
        <v>53</v>
      </c>
      <c r="E11" s="19">
        <f t="shared" si="0"/>
        <v>10113</v>
      </c>
      <c r="F11" s="19">
        <v>16389</v>
      </c>
      <c r="G11" s="19">
        <v>1891</v>
      </c>
      <c r="H11" s="19">
        <f t="shared" si="1"/>
        <v>12004</v>
      </c>
    </row>
    <row r="12" spans="1:8" ht="15">
      <c r="A12" s="18" t="s">
        <v>18</v>
      </c>
      <c r="B12" s="19">
        <v>26837</v>
      </c>
      <c r="C12" s="19">
        <v>264</v>
      </c>
      <c r="D12" s="19">
        <v>259</v>
      </c>
      <c r="E12" s="19">
        <f t="shared" si="0"/>
        <v>27360</v>
      </c>
      <c r="F12" s="19">
        <v>42616</v>
      </c>
      <c r="G12" s="19">
        <v>1517</v>
      </c>
      <c r="H12" s="19">
        <f t="shared" si="1"/>
        <v>28877</v>
      </c>
    </row>
    <row r="13" spans="1:8" ht="15">
      <c r="A13" s="18" t="s">
        <v>19</v>
      </c>
      <c r="B13" s="19">
        <v>1793</v>
      </c>
      <c r="C13" s="19">
        <v>4632</v>
      </c>
      <c r="D13" s="19">
        <v>17</v>
      </c>
      <c r="E13" s="19">
        <f t="shared" si="0"/>
        <v>6442</v>
      </c>
      <c r="F13" s="19">
        <v>8450</v>
      </c>
      <c r="G13" s="19">
        <v>511</v>
      </c>
      <c r="H13" s="19">
        <f t="shared" si="1"/>
        <v>6953</v>
      </c>
    </row>
    <row r="14" spans="1:8" ht="15">
      <c r="A14" s="18" t="s">
        <v>20</v>
      </c>
      <c r="B14" s="19">
        <v>7302</v>
      </c>
      <c r="C14" s="19">
        <v>4295</v>
      </c>
      <c r="D14" s="19">
        <v>59</v>
      </c>
      <c r="E14" s="19">
        <f t="shared" si="0"/>
        <v>11656</v>
      </c>
      <c r="F14" s="19">
        <v>15697</v>
      </c>
      <c r="G14" s="19">
        <v>1791</v>
      </c>
      <c r="H14" s="19">
        <f t="shared" si="1"/>
        <v>13447</v>
      </c>
    </row>
    <row r="15" spans="1:8" ht="15">
      <c r="A15" s="18" t="s">
        <v>21</v>
      </c>
      <c r="B15" s="19">
        <v>31142</v>
      </c>
      <c r="C15" s="19">
        <v>6987</v>
      </c>
      <c r="D15" s="19">
        <v>689</v>
      </c>
      <c r="E15" s="19">
        <f t="shared" si="0"/>
        <v>38818</v>
      </c>
      <c r="F15" s="19">
        <v>86735</v>
      </c>
      <c r="G15" s="19">
        <v>27351</v>
      </c>
      <c r="H15" s="19">
        <f t="shared" si="1"/>
        <v>66169</v>
      </c>
    </row>
    <row r="16" spans="1:8" ht="15">
      <c r="A16" s="18" t="s">
        <v>22</v>
      </c>
      <c r="B16" s="19">
        <v>11585</v>
      </c>
      <c r="C16" s="19">
        <v>6526</v>
      </c>
      <c r="D16" s="19">
        <v>65</v>
      </c>
      <c r="E16" s="19">
        <f t="shared" si="0"/>
        <v>18176</v>
      </c>
      <c r="F16" s="19">
        <v>27052</v>
      </c>
      <c r="G16" s="19">
        <v>3569</v>
      </c>
      <c r="H16" s="19">
        <f t="shared" si="1"/>
        <v>21745</v>
      </c>
    </row>
    <row r="17" spans="1:8" ht="15">
      <c r="A17" s="18" t="s">
        <v>23</v>
      </c>
      <c r="B17" s="19">
        <v>12257</v>
      </c>
      <c r="C17" s="19">
        <v>644</v>
      </c>
      <c r="D17" s="19">
        <v>53</v>
      </c>
      <c r="E17" s="19">
        <f t="shared" si="0"/>
        <v>12954</v>
      </c>
      <c r="F17" s="19">
        <v>19355</v>
      </c>
      <c r="G17" s="19">
        <v>1292</v>
      </c>
      <c r="H17" s="19">
        <f t="shared" si="1"/>
        <v>14246</v>
      </c>
    </row>
    <row r="18" spans="1:8" ht="15">
      <c r="A18" s="18" t="s">
        <v>24</v>
      </c>
      <c r="B18" s="19">
        <v>20338</v>
      </c>
      <c r="C18" s="19">
        <v>2421</v>
      </c>
      <c r="D18" s="19">
        <v>120</v>
      </c>
      <c r="E18" s="19">
        <f t="shared" si="0"/>
        <v>22879</v>
      </c>
      <c r="F18" s="19">
        <v>31692</v>
      </c>
      <c r="G18" s="19">
        <v>1490</v>
      </c>
      <c r="H18" s="19">
        <f t="shared" si="1"/>
        <v>24369</v>
      </c>
    </row>
    <row r="19" spans="1:8" ht="15">
      <c r="A19" s="18" t="s">
        <v>25</v>
      </c>
      <c r="B19" s="19">
        <v>5761</v>
      </c>
      <c r="C19" s="19">
        <v>4418</v>
      </c>
      <c r="D19" s="19">
        <v>17</v>
      </c>
      <c r="E19" s="19">
        <f t="shared" si="0"/>
        <v>10196</v>
      </c>
      <c r="F19" s="19">
        <v>11306</v>
      </c>
      <c r="G19" s="19">
        <v>537</v>
      </c>
      <c r="H19" s="19">
        <f t="shared" si="1"/>
        <v>10733</v>
      </c>
    </row>
    <row r="20" spans="1:8" ht="15">
      <c r="A20" s="18" t="s">
        <v>26</v>
      </c>
      <c r="B20" s="19">
        <v>9811</v>
      </c>
      <c r="C20" s="19">
        <v>6576</v>
      </c>
      <c r="D20" s="19">
        <v>76</v>
      </c>
      <c r="E20" s="19">
        <f t="shared" si="0"/>
        <v>16463</v>
      </c>
      <c r="F20" s="19">
        <v>20170</v>
      </c>
      <c r="G20" s="19">
        <v>1090</v>
      </c>
      <c r="H20" s="19">
        <f t="shared" si="1"/>
        <v>17553</v>
      </c>
    </row>
    <row r="21" spans="1:8" ht="15">
      <c r="A21" s="18" t="s">
        <v>27</v>
      </c>
      <c r="B21" s="19">
        <v>7594</v>
      </c>
      <c r="C21" s="19">
        <v>1381</v>
      </c>
      <c r="D21" s="19">
        <v>79</v>
      </c>
      <c r="E21" s="19">
        <f t="shared" si="0"/>
        <v>9054</v>
      </c>
      <c r="F21" s="19">
        <v>10972</v>
      </c>
      <c r="G21" s="19">
        <v>570</v>
      </c>
      <c r="H21" s="19">
        <f t="shared" si="1"/>
        <v>9624</v>
      </c>
    </row>
    <row r="22" spans="1:8" ht="15">
      <c r="A22" s="18" t="s">
        <v>28</v>
      </c>
      <c r="B22" s="19">
        <v>8314</v>
      </c>
      <c r="C22" s="19">
        <v>252</v>
      </c>
      <c r="D22" s="19">
        <v>126</v>
      </c>
      <c r="E22" s="19">
        <f t="shared" si="0"/>
        <v>8692</v>
      </c>
      <c r="F22" s="19">
        <v>11238</v>
      </c>
      <c r="G22" s="19"/>
      <c r="H22" s="19">
        <f t="shared" si="1"/>
        <v>8692</v>
      </c>
    </row>
    <row r="23" spans="1:8" ht="15">
      <c r="A23" s="18" t="s">
        <v>29</v>
      </c>
      <c r="B23" s="19">
        <v>18725</v>
      </c>
      <c r="C23" s="19">
        <v>3560</v>
      </c>
      <c r="D23" s="19">
        <v>926</v>
      </c>
      <c r="E23" s="19">
        <f t="shared" si="0"/>
        <v>23211</v>
      </c>
      <c r="F23" s="19">
        <v>34951</v>
      </c>
      <c r="G23" s="19">
        <v>1999</v>
      </c>
      <c r="H23" s="19">
        <f t="shared" si="1"/>
        <v>25210</v>
      </c>
    </row>
    <row r="24" spans="1:8" ht="15">
      <c r="A24" s="18" t="s">
        <v>30</v>
      </c>
      <c r="B24" s="19">
        <v>25213</v>
      </c>
      <c r="C24" s="19">
        <v>4673</v>
      </c>
      <c r="D24" s="19">
        <v>819</v>
      </c>
      <c r="E24" s="19">
        <f t="shared" si="0"/>
        <v>30705</v>
      </c>
      <c r="F24" s="19">
        <v>42708</v>
      </c>
      <c r="G24" s="19">
        <v>2565</v>
      </c>
      <c r="H24" s="19">
        <f t="shared" si="1"/>
        <v>33270</v>
      </c>
    </row>
    <row r="25" spans="1:8" ht="15">
      <c r="A25" s="18" t="s">
        <v>31</v>
      </c>
      <c r="B25" s="19">
        <v>4945</v>
      </c>
      <c r="C25" s="19">
        <v>3827</v>
      </c>
      <c r="D25" s="19">
        <v>44</v>
      </c>
      <c r="E25" s="19">
        <f t="shared" si="0"/>
        <v>8816</v>
      </c>
      <c r="F25" s="19">
        <v>10066</v>
      </c>
      <c r="G25" s="19">
        <v>926</v>
      </c>
      <c r="H25" s="19">
        <f t="shared" si="1"/>
        <v>9742</v>
      </c>
    </row>
    <row r="26" spans="1:8" ht="15">
      <c r="A26" s="18" t="s">
        <v>32</v>
      </c>
      <c r="B26" s="19">
        <v>5204</v>
      </c>
      <c r="C26" s="19">
        <v>2647</v>
      </c>
      <c r="D26" s="19">
        <v>45</v>
      </c>
      <c r="E26" s="19">
        <f t="shared" si="0"/>
        <v>7896</v>
      </c>
      <c r="F26" s="19">
        <v>8697</v>
      </c>
      <c r="G26" s="19">
        <v>48</v>
      </c>
      <c r="H26" s="19">
        <f t="shared" si="1"/>
        <v>7944</v>
      </c>
    </row>
    <row r="27" spans="1:8" ht="15">
      <c r="A27" s="18" t="s">
        <v>33</v>
      </c>
      <c r="B27" s="19">
        <v>17293</v>
      </c>
      <c r="C27" s="19">
        <v>1962</v>
      </c>
      <c r="D27" s="19">
        <v>123</v>
      </c>
      <c r="E27" s="19">
        <f t="shared" si="0"/>
        <v>19378</v>
      </c>
      <c r="F27" s="19">
        <v>28768</v>
      </c>
      <c r="G27" s="19">
        <v>1012</v>
      </c>
      <c r="H27" s="19">
        <f t="shared" si="1"/>
        <v>20390</v>
      </c>
    </row>
    <row r="28" spans="1:8" ht="15">
      <c r="A28" s="18" t="s">
        <v>34</v>
      </c>
      <c r="B28" s="19">
        <v>6243</v>
      </c>
      <c r="C28" s="19">
        <v>1946</v>
      </c>
      <c r="D28" s="19">
        <v>32</v>
      </c>
      <c r="E28" s="19">
        <f t="shared" si="0"/>
        <v>8221</v>
      </c>
      <c r="F28" s="19">
        <v>10562</v>
      </c>
      <c r="G28" s="19">
        <v>428</v>
      </c>
      <c r="H28" s="19">
        <f t="shared" si="1"/>
        <v>8649</v>
      </c>
    </row>
    <row r="29" spans="1:8" ht="15">
      <c r="A29" s="18" t="s">
        <v>35</v>
      </c>
      <c r="B29" s="19">
        <v>44384</v>
      </c>
      <c r="C29" s="19">
        <v>383</v>
      </c>
      <c r="D29" s="19">
        <v>239</v>
      </c>
      <c r="E29" s="19">
        <f t="shared" si="0"/>
        <v>45006</v>
      </c>
      <c r="F29" s="19">
        <v>61749</v>
      </c>
      <c r="G29" s="19">
        <v>2647</v>
      </c>
      <c r="H29" s="19">
        <f t="shared" si="1"/>
        <v>47653</v>
      </c>
    </row>
    <row r="30" spans="1:8" ht="15">
      <c r="A30" s="18" t="s">
        <v>36</v>
      </c>
      <c r="B30" s="19">
        <v>18003</v>
      </c>
      <c r="C30" s="19">
        <v>3849</v>
      </c>
      <c r="D30" s="19">
        <v>712</v>
      </c>
      <c r="E30" s="19">
        <f t="shared" si="0"/>
        <v>22564</v>
      </c>
      <c r="F30" s="19">
        <v>35916</v>
      </c>
      <c r="G30" s="19">
        <v>4503</v>
      </c>
      <c r="H30" s="19">
        <f t="shared" si="1"/>
        <v>27067</v>
      </c>
    </row>
    <row r="31" spans="1:8" ht="15">
      <c r="A31" s="18" t="s">
        <v>37</v>
      </c>
      <c r="B31" s="19">
        <v>10484</v>
      </c>
      <c r="C31" s="19">
        <v>18622</v>
      </c>
      <c r="D31" s="19">
        <v>154</v>
      </c>
      <c r="E31" s="19">
        <f t="shared" si="0"/>
        <v>29260</v>
      </c>
      <c r="F31" s="19">
        <v>32136</v>
      </c>
      <c r="G31" s="19">
        <v>500</v>
      </c>
      <c r="H31" s="19">
        <f t="shared" si="1"/>
        <v>29760</v>
      </c>
    </row>
    <row r="32" spans="1:8" ht="15">
      <c r="A32" s="18" t="s">
        <v>38</v>
      </c>
      <c r="B32" s="19">
        <v>31203</v>
      </c>
      <c r="C32" s="19">
        <v>486</v>
      </c>
      <c r="D32" s="19">
        <v>536</v>
      </c>
      <c r="E32" s="19">
        <f t="shared" si="0"/>
        <v>32225</v>
      </c>
      <c r="F32" s="19">
        <v>51103</v>
      </c>
      <c r="G32" s="19">
        <v>3393</v>
      </c>
      <c r="H32" s="19">
        <f t="shared" si="1"/>
        <v>35618</v>
      </c>
    </row>
    <row r="33" spans="1:8" ht="15">
      <c r="A33" s="18" t="s">
        <v>39</v>
      </c>
      <c r="B33" s="19">
        <v>30615</v>
      </c>
      <c r="C33" s="19">
        <v>5525</v>
      </c>
      <c r="D33" s="19">
        <v>465</v>
      </c>
      <c r="E33" s="19">
        <f t="shared" si="0"/>
        <v>36605</v>
      </c>
      <c r="F33" s="19">
        <v>56265</v>
      </c>
      <c r="G33" s="19">
        <v>1868</v>
      </c>
      <c r="H33" s="19">
        <f t="shared" si="1"/>
        <v>38473</v>
      </c>
    </row>
    <row r="34" spans="1:8" ht="15">
      <c r="A34" s="18" t="s">
        <v>40</v>
      </c>
      <c r="B34" s="19">
        <v>12936</v>
      </c>
      <c r="C34" s="19">
        <v>4515</v>
      </c>
      <c r="D34" s="19">
        <v>499</v>
      </c>
      <c r="E34" s="19">
        <f t="shared" si="0"/>
        <v>17950</v>
      </c>
      <c r="F34" s="19">
        <v>29326</v>
      </c>
      <c r="G34" s="19">
        <v>1886</v>
      </c>
      <c r="H34" s="19">
        <f t="shared" si="1"/>
        <v>19836</v>
      </c>
    </row>
    <row r="35" spans="1:8" ht="15">
      <c r="A35" s="18" t="s">
        <v>41</v>
      </c>
      <c r="B35" s="19">
        <v>47121</v>
      </c>
      <c r="C35" s="19">
        <v>7330</v>
      </c>
      <c r="D35" s="19">
        <v>336</v>
      </c>
      <c r="E35" s="19">
        <f t="shared" si="0"/>
        <v>54787</v>
      </c>
      <c r="F35" s="19">
        <v>79583</v>
      </c>
      <c r="G35" s="19">
        <v>4053</v>
      </c>
      <c r="H35" s="19">
        <f t="shared" si="1"/>
        <v>58840</v>
      </c>
    </row>
    <row r="36" spans="1:8" ht="15">
      <c r="A36" s="20" t="s">
        <v>42</v>
      </c>
      <c r="B36" s="19">
        <v>8601</v>
      </c>
      <c r="C36" s="19">
        <v>985</v>
      </c>
      <c r="D36" s="19">
        <v>30</v>
      </c>
      <c r="E36" s="19">
        <f t="shared" si="0"/>
        <v>9616</v>
      </c>
      <c r="F36" s="19">
        <v>14200</v>
      </c>
      <c r="G36" s="19"/>
      <c r="H36" s="19">
        <f t="shared" si="1"/>
        <v>9616</v>
      </c>
    </row>
    <row r="37" spans="1:8" ht="15">
      <c r="A37" s="21" t="s">
        <v>43</v>
      </c>
      <c r="B37" s="19">
        <v>16660</v>
      </c>
      <c r="C37" s="19">
        <v>688</v>
      </c>
      <c r="D37" s="19">
        <v>114</v>
      </c>
      <c r="E37" s="19">
        <f t="shared" si="0"/>
        <v>17462</v>
      </c>
      <c r="F37" s="19">
        <v>23510</v>
      </c>
      <c r="G37" s="19">
        <v>1848</v>
      </c>
      <c r="H37" s="19">
        <f t="shared" si="1"/>
        <v>19310</v>
      </c>
    </row>
    <row r="38" spans="1:8" ht="15">
      <c r="A38" s="18" t="s">
        <v>44</v>
      </c>
      <c r="B38" s="19">
        <v>11853</v>
      </c>
      <c r="C38" s="19">
        <v>1110</v>
      </c>
      <c r="D38" s="19">
        <v>114</v>
      </c>
      <c r="E38" s="19">
        <f t="shared" si="0"/>
        <v>13077</v>
      </c>
      <c r="F38" s="19">
        <v>20109</v>
      </c>
      <c r="G38" s="19">
        <v>1375</v>
      </c>
      <c r="H38" s="19">
        <f t="shared" si="1"/>
        <v>14452</v>
      </c>
    </row>
    <row r="39" spans="1:8" ht="15">
      <c r="A39" s="18" t="s">
        <v>45</v>
      </c>
      <c r="B39" s="19">
        <v>1404</v>
      </c>
      <c r="C39" s="19">
        <v>6204</v>
      </c>
      <c r="D39" s="19">
        <v>12</v>
      </c>
      <c r="E39" s="19">
        <f t="shared" si="0"/>
        <v>7620</v>
      </c>
      <c r="F39" s="19">
        <v>7074</v>
      </c>
      <c r="G39" s="19"/>
      <c r="H39" s="19">
        <f t="shared" si="1"/>
        <v>7620</v>
      </c>
    </row>
    <row r="40" spans="1:8" ht="15">
      <c r="A40" s="18" t="s">
        <v>46</v>
      </c>
      <c r="B40" s="19">
        <v>4782</v>
      </c>
      <c r="C40" s="19">
        <v>6648</v>
      </c>
      <c r="D40" s="19">
        <v>35</v>
      </c>
      <c r="E40" s="19">
        <f t="shared" si="0"/>
        <v>11465</v>
      </c>
      <c r="F40" s="19">
        <v>13672</v>
      </c>
      <c r="G40" s="19">
        <v>386</v>
      </c>
      <c r="H40" s="19">
        <f t="shared" si="1"/>
        <v>11851</v>
      </c>
    </row>
    <row r="41" spans="1:8" ht="15">
      <c r="A41" s="18" t="s">
        <v>47</v>
      </c>
      <c r="B41" s="19">
        <v>7033</v>
      </c>
      <c r="C41" s="19">
        <v>3124</v>
      </c>
      <c r="D41" s="19">
        <v>54</v>
      </c>
      <c r="E41" s="19">
        <f t="shared" si="0"/>
        <v>10211</v>
      </c>
      <c r="F41" s="19">
        <v>12872</v>
      </c>
      <c r="G41" s="19">
        <v>438</v>
      </c>
      <c r="H41" s="19">
        <f t="shared" si="1"/>
        <v>10649</v>
      </c>
    </row>
    <row r="42" spans="1:8" ht="15">
      <c r="A42" s="18" t="s">
        <v>48</v>
      </c>
      <c r="B42" s="19">
        <v>36933</v>
      </c>
      <c r="C42" s="19">
        <v>9826</v>
      </c>
      <c r="D42" s="19">
        <v>672</v>
      </c>
      <c r="E42" s="19">
        <f t="shared" si="0"/>
        <v>47431</v>
      </c>
      <c r="F42" s="19">
        <v>70891</v>
      </c>
      <c r="G42" s="19">
        <v>5253</v>
      </c>
      <c r="H42" s="19">
        <f t="shared" si="1"/>
        <v>52684</v>
      </c>
    </row>
    <row r="43" spans="1:8" ht="15">
      <c r="A43" s="18" t="s">
        <v>49</v>
      </c>
      <c r="B43" s="19">
        <v>29120</v>
      </c>
      <c r="C43" s="19">
        <v>1037</v>
      </c>
      <c r="D43" s="19">
        <v>529</v>
      </c>
      <c r="E43" s="19">
        <f t="shared" si="0"/>
        <v>30686</v>
      </c>
      <c r="F43" s="19">
        <v>41461</v>
      </c>
      <c r="G43" s="19">
        <v>2064</v>
      </c>
      <c r="H43" s="19">
        <f t="shared" si="1"/>
        <v>32750</v>
      </c>
    </row>
    <row r="44" spans="1:8" ht="15">
      <c r="A44" s="20" t="s">
        <v>50</v>
      </c>
      <c r="B44" s="19">
        <v>219779</v>
      </c>
      <c r="C44" s="19">
        <v>132005</v>
      </c>
      <c r="D44" s="19">
        <v>9651</v>
      </c>
      <c r="E44" s="19">
        <f t="shared" si="0"/>
        <v>361435</v>
      </c>
      <c r="F44" s="19">
        <v>500279</v>
      </c>
      <c r="G44" s="19">
        <v>35433</v>
      </c>
      <c r="H44" s="19">
        <f t="shared" si="1"/>
        <v>396868</v>
      </c>
    </row>
    <row r="45" spans="1:8" ht="15">
      <c r="A45" s="18" t="s">
        <v>51</v>
      </c>
      <c r="B45" s="19">
        <v>8957</v>
      </c>
      <c r="C45" s="19">
        <v>1097</v>
      </c>
      <c r="D45" s="19">
        <v>12</v>
      </c>
      <c r="E45" s="19">
        <f t="shared" si="0"/>
        <v>10066</v>
      </c>
      <c r="F45" s="19">
        <v>11772</v>
      </c>
      <c r="G45" s="19">
        <v>743</v>
      </c>
      <c r="H45" s="19">
        <f t="shared" si="1"/>
        <v>10809</v>
      </c>
    </row>
    <row r="46" spans="1:8" ht="15">
      <c r="A46" s="18" t="s">
        <v>52</v>
      </c>
      <c r="B46" s="19">
        <v>41442</v>
      </c>
      <c r="C46" s="19">
        <v>3798</v>
      </c>
      <c r="D46" s="19">
        <v>486</v>
      </c>
      <c r="E46" s="19">
        <f t="shared" si="0"/>
        <v>45726</v>
      </c>
      <c r="F46" s="19">
        <v>69030</v>
      </c>
      <c r="G46" s="19">
        <v>4763</v>
      </c>
      <c r="H46" s="19">
        <f t="shared" si="1"/>
        <v>50489</v>
      </c>
    </row>
    <row r="47" spans="1:8" ht="15">
      <c r="A47" s="18" t="s">
        <v>53</v>
      </c>
      <c r="B47" s="19">
        <v>16348</v>
      </c>
      <c r="C47" s="19">
        <v>2859</v>
      </c>
      <c r="D47" s="19">
        <v>978</v>
      </c>
      <c r="E47" s="19">
        <f t="shared" si="0"/>
        <v>20185</v>
      </c>
      <c r="F47" s="19">
        <v>26494</v>
      </c>
      <c r="G47" s="19">
        <v>1228</v>
      </c>
      <c r="H47" s="19">
        <f t="shared" si="1"/>
        <v>21413</v>
      </c>
    </row>
    <row r="48" spans="1:8" ht="15">
      <c r="A48" s="18" t="s">
        <v>54</v>
      </c>
      <c r="B48" s="19">
        <v>46682</v>
      </c>
      <c r="C48" s="19">
        <v>13920</v>
      </c>
      <c r="D48" s="19">
        <v>2781</v>
      </c>
      <c r="E48" s="19">
        <f t="shared" si="0"/>
        <v>63383</v>
      </c>
      <c r="F48" s="19">
        <v>97008</v>
      </c>
      <c r="G48" s="19">
        <v>9173</v>
      </c>
      <c r="H48" s="19">
        <f t="shared" si="1"/>
        <v>72556</v>
      </c>
    </row>
    <row r="49" spans="1:8" ht="15">
      <c r="A49" s="18" t="s">
        <v>55</v>
      </c>
      <c r="B49" s="19">
        <v>32801</v>
      </c>
      <c r="C49" s="19">
        <v>3699</v>
      </c>
      <c r="D49" s="19">
        <v>680</v>
      </c>
      <c r="E49" s="19">
        <f t="shared" si="0"/>
        <v>37180</v>
      </c>
      <c r="F49" s="19">
        <v>54228</v>
      </c>
      <c r="G49" s="19">
        <v>2370</v>
      </c>
      <c r="H49" s="19">
        <f t="shared" si="1"/>
        <v>39550</v>
      </c>
    </row>
    <row r="50" spans="1:8" ht="15">
      <c r="A50" s="18" t="s">
        <v>56</v>
      </c>
      <c r="B50" s="19">
        <v>2423</v>
      </c>
      <c r="C50" s="19">
        <v>6753</v>
      </c>
      <c r="D50" s="19">
        <v>28</v>
      </c>
      <c r="E50" s="19">
        <f t="shared" si="0"/>
        <v>9204</v>
      </c>
      <c r="F50" s="19">
        <v>9499</v>
      </c>
      <c r="G50" s="19">
        <v>1046</v>
      </c>
      <c r="H50" s="19">
        <f t="shared" si="1"/>
        <v>10250</v>
      </c>
    </row>
    <row r="51" spans="1:8" ht="15">
      <c r="A51" s="18" t="s">
        <v>57</v>
      </c>
      <c r="B51" s="19">
        <v>1879</v>
      </c>
      <c r="C51" s="19">
        <v>11414</v>
      </c>
      <c r="D51" s="19">
        <v>134</v>
      </c>
      <c r="E51" s="19">
        <f t="shared" si="0"/>
        <v>13427</v>
      </c>
      <c r="F51" s="19">
        <v>17615</v>
      </c>
      <c r="G51" s="19">
        <v>2790</v>
      </c>
      <c r="H51" s="19">
        <f t="shared" si="1"/>
        <v>16217</v>
      </c>
    </row>
    <row r="52" spans="1:8" ht="15">
      <c r="A52" s="20" t="s">
        <v>58</v>
      </c>
      <c r="B52" s="19">
        <v>121057</v>
      </c>
      <c r="C52" s="19">
        <v>33853</v>
      </c>
      <c r="D52" s="19">
        <v>6587</v>
      </c>
      <c r="E52" s="19">
        <f t="shared" si="0"/>
        <v>161497</v>
      </c>
      <c r="F52" s="19">
        <v>226907</v>
      </c>
      <c r="G52" s="19">
        <v>22064</v>
      </c>
      <c r="H52" s="19">
        <f t="shared" si="1"/>
        <v>183561</v>
      </c>
    </row>
    <row r="53" spans="1:8" ht="15">
      <c r="A53" s="18" t="s">
        <v>59</v>
      </c>
      <c r="B53" s="19">
        <v>7196</v>
      </c>
      <c r="C53" s="19">
        <v>7198</v>
      </c>
      <c r="D53" s="19">
        <v>35</v>
      </c>
      <c r="E53" s="19">
        <f t="shared" si="0"/>
        <v>14429</v>
      </c>
      <c r="F53" s="19">
        <v>16083</v>
      </c>
      <c r="G53" s="19">
        <v>1</v>
      </c>
      <c r="H53" s="19">
        <f t="shared" si="1"/>
        <v>14430</v>
      </c>
    </row>
    <row r="54" spans="1:8" ht="15">
      <c r="A54" s="18" t="s">
        <v>60</v>
      </c>
      <c r="B54" s="19">
        <v>16659</v>
      </c>
      <c r="C54" s="19">
        <v>465</v>
      </c>
      <c r="D54" s="19">
        <v>75</v>
      </c>
      <c r="E54" s="19">
        <f t="shared" si="0"/>
        <v>17199</v>
      </c>
      <c r="F54" s="19">
        <v>23742</v>
      </c>
      <c r="G54" s="19">
        <v>1860</v>
      </c>
      <c r="H54" s="19">
        <f t="shared" si="1"/>
        <v>19059</v>
      </c>
    </row>
    <row r="55" spans="1:8" ht="15">
      <c r="A55" s="18" t="s">
        <v>61</v>
      </c>
      <c r="B55" s="19">
        <v>41427</v>
      </c>
      <c r="C55" s="19">
        <v>396</v>
      </c>
      <c r="D55" s="19">
        <v>419</v>
      </c>
      <c r="E55" s="19">
        <f t="shared" si="0"/>
        <v>42242</v>
      </c>
      <c r="F55" s="19">
        <v>64511</v>
      </c>
      <c r="G55" s="19">
        <v>3647</v>
      </c>
      <c r="H55" s="19">
        <f t="shared" si="1"/>
        <v>45889</v>
      </c>
    </row>
    <row r="56" spans="1:8" ht="15">
      <c r="A56" s="20" t="s">
        <v>62</v>
      </c>
      <c r="B56" s="19">
        <v>153851</v>
      </c>
      <c r="C56" s="19">
        <v>72051</v>
      </c>
      <c r="D56" s="19">
        <v>3788</v>
      </c>
      <c r="E56" s="19">
        <f t="shared" si="0"/>
        <v>229690</v>
      </c>
      <c r="F56" s="19">
        <v>296163</v>
      </c>
      <c r="G56" s="19">
        <v>5830</v>
      </c>
      <c r="H56" s="19">
        <f t="shared" si="1"/>
        <v>235520</v>
      </c>
    </row>
    <row r="57" spans="1:8" ht="15">
      <c r="A57" s="18" t="s">
        <v>63</v>
      </c>
      <c r="B57" s="19">
        <v>8835</v>
      </c>
      <c r="C57" s="19">
        <v>5999</v>
      </c>
      <c r="D57" s="19">
        <v>117</v>
      </c>
      <c r="E57" s="19">
        <f t="shared" si="0"/>
        <v>14951</v>
      </c>
      <c r="F57" s="19">
        <v>17569</v>
      </c>
      <c r="G57" s="19">
        <v>836</v>
      </c>
      <c r="H57" s="19">
        <f t="shared" si="1"/>
        <v>15787</v>
      </c>
    </row>
    <row r="58" spans="1:8" ht="15">
      <c r="A58" s="20" t="s">
        <v>64</v>
      </c>
      <c r="B58" s="19">
        <v>62543</v>
      </c>
      <c r="C58" s="19">
        <v>60388</v>
      </c>
      <c r="D58" s="19">
        <v>1997</v>
      </c>
      <c r="E58" s="19">
        <f t="shared" si="0"/>
        <v>124928</v>
      </c>
      <c r="F58" s="19">
        <v>165249</v>
      </c>
      <c r="G58" s="19">
        <v>3744</v>
      </c>
      <c r="H58" s="19">
        <f t="shared" si="1"/>
        <v>128672</v>
      </c>
    </row>
    <row r="59" spans="1:8" ht="15">
      <c r="A59" s="18" t="s">
        <v>65</v>
      </c>
      <c r="B59" s="19">
        <v>51427</v>
      </c>
      <c r="C59" s="19">
        <v>5159</v>
      </c>
      <c r="D59" s="19">
        <v>895</v>
      </c>
      <c r="E59" s="19">
        <f t="shared" si="0"/>
        <v>57481</v>
      </c>
      <c r="F59" s="19">
        <v>86562</v>
      </c>
      <c r="G59" s="19">
        <v>5628</v>
      </c>
      <c r="H59" s="19">
        <f t="shared" si="1"/>
        <v>63109</v>
      </c>
    </row>
    <row r="60" spans="1:8" ht="15">
      <c r="A60" s="18" t="s">
        <v>66</v>
      </c>
      <c r="B60" s="19">
        <v>2417</v>
      </c>
      <c r="C60" s="19">
        <v>5693</v>
      </c>
      <c r="D60" s="19">
        <v>27</v>
      </c>
      <c r="E60" s="19">
        <f t="shared" si="0"/>
        <v>8137</v>
      </c>
      <c r="F60" s="19">
        <v>8073</v>
      </c>
      <c r="G60" s="19">
        <v>29</v>
      </c>
      <c r="H60" s="19">
        <f t="shared" si="1"/>
        <v>8166</v>
      </c>
    </row>
    <row r="61" spans="1:8" ht="15">
      <c r="A61" s="18" t="s">
        <v>67</v>
      </c>
      <c r="B61" s="19">
        <v>7346</v>
      </c>
      <c r="C61" s="19">
        <v>5270</v>
      </c>
      <c r="D61" s="19">
        <v>35</v>
      </c>
      <c r="E61" s="19">
        <f t="shared" si="0"/>
        <v>12651</v>
      </c>
      <c r="F61" s="19">
        <v>15119</v>
      </c>
      <c r="G61" s="19">
        <v>418</v>
      </c>
      <c r="H61" s="19">
        <f t="shared" si="1"/>
        <v>13069</v>
      </c>
    </row>
    <row r="62" spans="1:8" ht="15">
      <c r="A62" s="18" t="s">
        <v>68</v>
      </c>
      <c r="B62" s="19">
        <v>10470</v>
      </c>
      <c r="C62" s="19">
        <v>5796</v>
      </c>
      <c r="D62" s="19">
        <v>160</v>
      </c>
      <c r="E62" s="19">
        <f t="shared" si="0"/>
        <v>16426</v>
      </c>
      <c r="F62" s="19">
        <v>22761</v>
      </c>
      <c r="G62" s="19">
        <v>464</v>
      </c>
      <c r="H62" s="19">
        <f t="shared" si="1"/>
        <v>16890</v>
      </c>
    </row>
    <row r="63" spans="1:8" ht="15">
      <c r="A63" s="18" t="s">
        <v>69</v>
      </c>
      <c r="B63" s="19">
        <v>10694</v>
      </c>
      <c r="C63" s="19">
        <v>2525</v>
      </c>
      <c r="D63" s="19">
        <v>90</v>
      </c>
      <c r="E63" s="19">
        <f t="shared" si="0"/>
        <v>13309</v>
      </c>
      <c r="F63" s="19">
        <v>17316</v>
      </c>
      <c r="G63" s="19">
        <v>1939</v>
      </c>
      <c r="H63" s="19">
        <f t="shared" si="1"/>
        <v>15248</v>
      </c>
    </row>
    <row r="64" spans="1:8" ht="15">
      <c r="A64" s="18" t="s">
        <v>70</v>
      </c>
      <c r="B64" s="19">
        <v>13632</v>
      </c>
      <c r="C64" s="19">
        <v>9929</v>
      </c>
      <c r="D64" s="19">
        <v>820</v>
      </c>
      <c r="E64" s="19">
        <f t="shared" si="0"/>
        <v>24381</v>
      </c>
      <c r="F64" s="19">
        <v>36925</v>
      </c>
      <c r="G64" s="19">
        <v>3441</v>
      </c>
      <c r="H64" s="19">
        <f t="shared" si="1"/>
        <v>27822</v>
      </c>
    </row>
    <row r="65" spans="1:8" ht="15">
      <c r="A65" s="18" t="s">
        <v>71</v>
      </c>
      <c r="B65" s="19">
        <v>83430</v>
      </c>
      <c r="C65" s="19">
        <v>6681</v>
      </c>
      <c r="D65" s="19">
        <v>2025</v>
      </c>
      <c r="E65" s="19">
        <f t="shared" si="0"/>
        <v>92136</v>
      </c>
      <c r="F65" s="19">
        <v>128327</v>
      </c>
      <c r="G65" s="19">
        <v>12304</v>
      </c>
      <c r="H65" s="19">
        <f t="shared" si="1"/>
        <v>104440</v>
      </c>
    </row>
    <row r="66" spans="1:8" ht="15">
      <c r="A66" s="20" t="s">
        <v>72</v>
      </c>
      <c r="B66" s="19">
        <v>39364</v>
      </c>
      <c r="C66" s="19">
        <v>2650</v>
      </c>
      <c r="D66" s="19">
        <v>685</v>
      </c>
      <c r="E66" s="19">
        <f t="shared" si="0"/>
        <v>42699</v>
      </c>
      <c r="F66" s="19">
        <v>55502</v>
      </c>
      <c r="G66" s="19">
        <v>6096</v>
      </c>
      <c r="H66" s="19">
        <f t="shared" si="1"/>
        <v>48795</v>
      </c>
    </row>
    <row r="67" spans="1:8" ht="15">
      <c r="A67" s="18" t="s">
        <v>73</v>
      </c>
      <c r="B67" s="19">
        <v>2218</v>
      </c>
      <c r="C67" s="19">
        <v>5655</v>
      </c>
      <c r="D67" s="19">
        <v>23</v>
      </c>
      <c r="E67" s="19">
        <f t="shared" si="0"/>
        <v>7896</v>
      </c>
      <c r="F67" s="19">
        <v>10177</v>
      </c>
      <c r="G67" s="19">
        <v>77</v>
      </c>
      <c r="H67" s="19">
        <f t="shared" si="1"/>
        <v>7973</v>
      </c>
    </row>
    <row r="68" spans="1:8" ht="15">
      <c r="A68" s="18" t="s">
        <v>74</v>
      </c>
      <c r="B68" s="19">
        <v>28315</v>
      </c>
      <c r="C68" s="19">
        <v>12122</v>
      </c>
      <c r="D68" s="19">
        <v>361</v>
      </c>
      <c r="E68" s="19">
        <f t="shared" si="0"/>
        <v>40798</v>
      </c>
      <c r="F68" s="19">
        <v>61386</v>
      </c>
      <c r="G68" s="19">
        <v>3061</v>
      </c>
      <c r="H68" s="19">
        <f t="shared" si="1"/>
        <v>43859</v>
      </c>
    </row>
    <row r="69" spans="1:8" ht="15">
      <c r="A69" s="18" t="s">
        <v>75</v>
      </c>
      <c r="B69" s="19">
        <v>18033</v>
      </c>
      <c r="C69" s="19">
        <v>5569</v>
      </c>
      <c r="D69" s="19">
        <v>145</v>
      </c>
      <c r="E69" s="19">
        <f t="shared" si="0"/>
        <v>23747</v>
      </c>
      <c r="F69" s="19">
        <v>31486</v>
      </c>
      <c r="G69" s="19">
        <v>2265</v>
      </c>
      <c r="H69" s="19">
        <f t="shared" si="1"/>
        <v>26012</v>
      </c>
    </row>
    <row r="70" spans="1:8" ht="15">
      <c r="A70" s="20" t="s">
        <v>76</v>
      </c>
      <c r="B70" s="19">
        <v>67005</v>
      </c>
      <c r="C70" s="19">
        <v>21282</v>
      </c>
      <c r="D70" s="19">
        <v>2186</v>
      </c>
      <c r="E70" s="19">
        <f t="shared" si="0"/>
        <v>90473</v>
      </c>
      <c r="F70" s="19">
        <v>131053</v>
      </c>
      <c r="G70" s="19">
        <v>2657</v>
      </c>
      <c r="H70" s="19">
        <f t="shared" si="1"/>
        <v>93130</v>
      </c>
    </row>
    <row r="71" spans="1:8" ht="15">
      <c r="A71" s="18" t="s">
        <v>77</v>
      </c>
      <c r="B71" s="19">
        <v>35985</v>
      </c>
      <c r="C71" s="19">
        <v>2329</v>
      </c>
      <c r="D71" s="19">
        <v>677</v>
      </c>
      <c r="E71" s="19">
        <f t="shared" si="0"/>
        <v>38991</v>
      </c>
      <c r="F71" s="19">
        <v>54382</v>
      </c>
      <c r="G71" s="19">
        <v>3085</v>
      </c>
      <c r="H71" s="19">
        <f t="shared" si="1"/>
        <v>42076</v>
      </c>
    </row>
    <row r="72" spans="1:8" ht="15">
      <c r="A72" s="18" t="s">
        <v>78</v>
      </c>
      <c r="B72" s="19">
        <v>8602</v>
      </c>
      <c r="C72" s="19">
        <v>3052</v>
      </c>
      <c r="D72" s="19">
        <v>769</v>
      </c>
      <c r="E72" s="19">
        <f t="shared" si="0"/>
        <v>12423</v>
      </c>
      <c r="F72" s="19">
        <v>13215</v>
      </c>
      <c r="G72" s="19">
        <v>1179</v>
      </c>
      <c r="H72" s="19">
        <f t="shared" si="1"/>
        <v>13602</v>
      </c>
    </row>
    <row r="73" spans="1:8" ht="15">
      <c r="A73" s="18" t="s">
        <v>79</v>
      </c>
      <c r="B73" s="19">
        <v>2444</v>
      </c>
      <c r="C73" s="19">
        <v>6437</v>
      </c>
      <c r="D73" s="19">
        <v>27</v>
      </c>
      <c r="E73" s="19">
        <f>B73+C73+D73</f>
        <v>8908</v>
      </c>
      <c r="F73" s="19">
        <v>9143</v>
      </c>
      <c r="G73" s="19">
        <v>924</v>
      </c>
      <c r="H73" s="19">
        <f>E73+G73</f>
        <v>9832</v>
      </c>
    </row>
    <row r="74" spans="1:8" ht="15">
      <c r="A74" s="18" t="s">
        <v>80</v>
      </c>
      <c r="B74" s="19">
        <v>14878</v>
      </c>
      <c r="C74" s="19">
        <v>33</v>
      </c>
      <c r="D74" s="19">
        <v>47</v>
      </c>
      <c r="E74" s="19">
        <f>B74+C74+D74</f>
        <v>14958</v>
      </c>
      <c r="F74" s="19">
        <v>19138</v>
      </c>
      <c r="G74" s="19">
        <v>1102</v>
      </c>
      <c r="H74" s="19">
        <f>E74+G74</f>
        <v>16060</v>
      </c>
    </row>
    <row r="75" ht="15">
      <c r="A75" s="22"/>
    </row>
    <row r="76" spans="1:8" ht="15">
      <c r="A76" s="23" t="s">
        <v>81</v>
      </c>
      <c r="B76" s="24">
        <f aca="true" t="shared" si="2" ref="B76:H76">SUM(B8:B74)</f>
        <v>1830459</v>
      </c>
      <c r="C76" s="24">
        <f t="shared" si="2"/>
        <v>603021</v>
      </c>
      <c r="D76" s="24">
        <f t="shared" si="2"/>
        <v>46881</v>
      </c>
      <c r="E76" s="24">
        <f t="shared" si="2"/>
        <v>2480361</v>
      </c>
      <c r="F76" s="24">
        <f t="shared" si="2"/>
        <v>3468055</v>
      </c>
      <c r="G76" s="24">
        <f t="shared" si="2"/>
        <v>231274</v>
      </c>
      <c r="H76" s="24">
        <f t="shared" si="2"/>
        <v>2711635</v>
      </c>
    </row>
    <row r="78" spans="2:5" ht="15">
      <c r="B78" s="76" t="s">
        <v>82</v>
      </c>
      <c r="C78" s="75"/>
      <c r="D78" s="75"/>
      <c r="E78" s="25">
        <f>E76+G76</f>
        <v>2711635</v>
      </c>
    </row>
    <row r="81" spans="1:7" ht="91.5" customHeight="1">
      <c r="A81" s="77" t="s">
        <v>83</v>
      </c>
      <c r="B81" s="77"/>
      <c r="C81" s="77"/>
      <c r="D81" s="77"/>
      <c r="E81" s="77"/>
      <c r="F81" s="75"/>
      <c r="G81" s="75"/>
    </row>
    <row r="83" spans="1:7" ht="27.75" customHeight="1">
      <c r="A83" s="78" t="s">
        <v>84</v>
      </c>
      <c r="B83" s="75"/>
      <c r="C83" s="75"/>
      <c r="D83" s="75"/>
      <c r="E83" s="75"/>
      <c r="F83" s="75"/>
      <c r="G83" s="75"/>
    </row>
  </sheetData>
  <sheetProtection/>
  <mergeCells count="4">
    <mergeCell ref="B2:C2"/>
    <mergeCell ref="B78:D78"/>
    <mergeCell ref="A81:G81"/>
    <mergeCell ref="A83:G8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83"/>
  <sheetViews>
    <sheetView zoomScalePageLayoutView="0" workbookViewId="0" topLeftCell="A64">
      <selection activeCell="F23" sqref="F23"/>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0</v>
      </c>
      <c r="B1" s="2"/>
      <c r="C1" s="2"/>
      <c r="D1" s="2"/>
      <c r="E1" s="3"/>
      <c r="F1" s="4"/>
      <c r="G1" s="5">
        <f ca="1">TODAY()</f>
        <v>39449</v>
      </c>
      <c r="H1" s="5"/>
    </row>
    <row r="2" spans="1:8" ht="18">
      <c r="A2" s="6" t="s">
        <v>1</v>
      </c>
      <c r="B2" s="74">
        <v>39203</v>
      </c>
      <c r="C2" s="75"/>
      <c r="D2" s="3"/>
      <c r="E2" s="3"/>
      <c r="F2" s="4"/>
      <c r="G2" s="4"/>
      <c r="H2" s="4"/>
    </row>
    <row r="3" spans="1:8" ht="15">
      <c r="A3" s="4"/>
      <c r="B3" s="4"/>
      <c r="C3" s="4"/>
      <c r="D3" s="4" t="s">
        <v>2</v>
      </c>
      <c r="E3" s="4"/>
      <c r="F3" s="4"/>
      <c r="G3" s="4"/>
      <c r="H3" s="4"/>
    </row>
    <row r="4" spans="1:8" ht="15">
      <c r="A4" s="4"/>
      <c r="B4" s="4"/>
      <c r="C4" s="4"/>
      <c r="D4" s="4"/>
      <c r="E4" s="4"/>
      <c r="F4" s="4"/>
      <c r="G4" s="4"/>
      <c r="H4" s="4"/>
    </row>
    <row r="5" spans="1:8" ht="15">
      <c r="A5" s="7" t="s">
        <v>3</v>
      </c>
      <c r="B5" s="7" t="s">
        <v>4</v>
      </c>
      <c r="C5" s="7" t="s">
        <v>5</v>
      </c>
      <c r="D5" s="8" t="s">
        <v>6</v>
      </c>
      <c r="E5" s="7" t="s">
        <v>7</v>
      </c>
      <c r="F5" s="7" t="s">
        <v>8</v>
      </c>
      <c r="G5" s="9" t="s">
        <v>9</v>
      </c>
      <c r="H5" s="9" t="s">
        <v>9</v>
      </c>
    </row>
    <row r="6" spans="1:8" ht="15.75" thickBot="1">
      <c r="A6" s="10"/>
      <c r="B6" s="10" t="s">
        <v>2</v>
      </c>
      <c r="C6" s="10" t="s">
        <v>2</v>
      </c>
      <c r="D6" s="10" t="s">
        <v>2</v>
      </c>
      <c r="E6" s="11" t="s">
        <v>10</v>
      </c>
      <c r="F6" s="11" t="s">
        <v>11</v>
      </c>
      <c r="G6" s="12" t="s">
        <v>12</v>
      </c>
      <c r="H6" s="12" t="s">
        <v>13</v>
      </c>
    </row>
    <row r="7" spans="1:8" ht="13.5" thickBot="1">
      <c r="A7" s="13"/>
      <c r="B7" s="14"/>
      <c r="C7" s="14"/>
      <c r="D7" s="14"/>
      <c r="E7" s="14"/>
      <c r="F7" s="14"/>
      <c r="G7" s="14"/>
      <c r="H7" s="15"/>
    </row>
    <row r="8" spans="1:8" ht="15">
      <c r="A8" s="16" t="s">
        <v>14</v>
      </c>
      <c r="B8" s="17">
        <v>21145</v>
      </c>
      <c r="C8" s="17">
        <v>4515</v>
      </c>
      <c r="D8" s="17">
        <v>426</v>
      </c>
      <c r="E8" s="17">
        <f>B8+C8+D8</f>
        <v>26086</v>
      </c>
      <c r="F8" s="17">
        <v>36047</v>
      </c>
      <c r="G8" s="17">
        <v>3501</v>
      </c>
      <c r="H8" s="17">
        <f>E8+G8</f>
        <v>29587</v>
      </c>
    </row>
    <row r="9" spans="1:8" ht="15">
      <c r="A9" s="18" t="s">
        <v>15</v>
      </c>
      <c r="B9" s="19">
        <v>83400</v>
      </c>
      <c r="C9" s="19">
        <v>6913</v>
      </c>
      <c r="D9" s="19">
        <v>1558</v>
      </c>
      <c r="E9" s="19">
        <f aca="true" t="shared" si="0" ref="E9:E72">B9+C9+D9</f>
        <v>91871</v>
      </c>
      <c r="F9" s="19">
        <v>126175</v>
      </c>
      <c r="G9" s="19">
        <v>7243</v>
      </c>
      <c r="H9" s="19">
        <f aca="true" t="shared" si="1" ref="H9:H72">E9+G9</f>
        <v>99114</v>
      </c>
    </row>
    <row r="10" spans="1:8" ht="15">
      <c r="A10" s="18" t="s">
        <v>16</v>
      </c>
      <c r="B10" s="19">
        <v>8176</v>
      </c>
      <c r="C10" s="19">
        <v>6436</v>
      </c>
      <c r="D10" s="19">
        <v>86</v>
      </c>
      <c r="E10" s="19">
        <f t="shared" si="0"/>
        <v>14698</v>
      </c>
      <c r="F10" s="19">
        <v>21828</v>
      </c>
      <c r="G10" s="19">
        <v>1516</v>
      </c>
      <c r="H10" s="19">
        <f t="shared" si="1"/>
        <v>16214</v>
      </c>
    </row>
    <row r="11" spans="1:8" ht="15">
      <c r="A11" s="20" t="s">
        <v>17</v>
      </c>
      <c r="B11" s="19">
        <v>8329</v>
      </c>
      <c r="C11" s="19">
        <v>1728</v>
      </c>
      <c r="D11" s="19">
        <v>53</v>
      </c>
      <c r="E11" s="19">
        <f t="shared" si="0"/>
        <v>10110</v>
      </c>
      <c r="F11" s="19">
        <v>16389</v>
      </c>
      <c r="G11" s="19">
        <v>1891</v>
      </c>
      <c r="H11" s="19">
        <f t="shared" si="1"/>
        <v>12001</v>
      </c>
    </row>
    <row r="12" spans="1:8" ht="15">
      <c r="A12" s="18" t="s">
        <v>18</v>
      </c>
      <c r="B12" s="19">
        <v>26866</v>
      </c>
      <c r="C12" s="19">
        <v>264</v>
      </c>
      <c r="D12" s="19">
        <v>261</v>
      </c>
      <c r="E12" s="19">
        <f t="shared" si="0"/>
        <v>27391</v>
      </c>
      <c r="F12" s="19">
        <v>42616</v>
      </c>
      <c r="G12" s="19">
        <v>1513</v>
      </c>
      <c r="H12" s="19">
        <f t="shared" si="1"/>
        <v>28904</v>
      </c>
    </row>
    <row r="13" spans="1:8" ht="15">
      <c r="A13" s="18" t="s">
        <v>19</v>
      </c>
      <c r="B13" s="19">
        <v>1785</v>
      </c>
      <c r="C13" s="19">
        <v>4584</v>
      </c>
      <c r="D13" s="19">
        <v>17</v>
      </c>
      <c r="E13" s="19">
        <f t="shared" si="0"/>
        <v>6386</v>
      </c>
      <c r="F13" s="19">
        <v>8450</v>
      </c>
      <c r="G13" s="19">
        <v>558</v>
      </c>
      <c r="H13" s="19">
        <f t="shared" si="1"/>
        <v>6944</v>
      </c>
    </row>
    <row r="14" spans="1:8" ht="15">
      <c r="A14" s="18" t="s">
        <v>20</v>
      </c>
      <c r="B14" s="19">
        <v>7301</v>
      </c>
      <c r="C14" s="19">
        <v>4296</v>
      </c>
      <c r="D14" s="19">
        <v>59</v>
      </c>
      <c r="E14" s="19">
        <f t="shared" si="0"/>
        <v>11656</v>
      </c>
      <c r="F14" s="19">
        <v>15697</v>
      </c>
      <c r="G14" s="19">
        <v>1790</v>
      </c>
      <c r="H14" s="19">
        <f t="shared" si="1"/>
        <v>13446</v>
      </c>
    </row>
    <row r="15" spans="1:8" ht="15">
      <c r="A15" s="18" t="s">
        <v>21</v>
      </c>
      <c r="B15" s="19">
        <v>31166</v>
      </c>
      <c r="C15" s="19">
        <v>6991</v>
      </c>
      <c r="D15" s="19">
        <v>691</v>
      </c>
      <c r="E15" s="19">
        <f t="shared" si="0"/>
        <v>38848</v>
      </c>
      <c r="F15" s="19">
        <v>86735</v>
      </c>
      <c r="G15" s="19">
        <v>27357</v>
      </c>
      <c r="H15" s="19">
        <f t="shared" si="1"/>
        <v>66205</v>
      </c>
    </row>
    <row r="16" spans="1:8" ht="15">
      <c r="A16" s="18" t="s">
        <v>22</v>
      </c>
      <c r="B16" s="19">
        <v>11600</v>
      </c>
      <c r="C16" s="19">
        <v>6547</v>
      </c>
      <c r="D16" s="19">
        <v>65</v>
      </c>
      <c r="E16" s="19">
        <f t="shared" si="0"/>
        <v>18212</v>
      </c>
      <c r="F16" s="19">
        <v>27052</v>
      </c>
      <c r="G16" s="19">
        <v>3567</v>
      </c>
      <c r="H16" s="19">
        <f t="shared" si="1"/>
        <v>21779</v>
      </c>
    </row>
    <row r="17" spans="1:8" ht="15">
      <c r="A17" s="18" t="s">
        <v>23</v>
      </c>
      <c r="B17" s="19">
        <v>12257</v>
      </c>
      <c r="C17" s="19">
        <v>644</v>
      </c>
      <c r="D17" s="19">
        <v>53</v>
      </c>
      <c r="E17" s="19">
        <f t="shared" si="0"/>
        <v>12954</v>
      </c>
      <c r="F17" s="19">
        <v>19355</v>
      </c>
      <c r="G17" s="19">
        <v>1290</v>
      </c>
      <c r="H17" s="19">
        <f t="shared" si="1"/>
        <v>14244</v>
      </c>
    </row>
    <row r="18" spans="1:8" ht="15">
      <c r="A18" s="18" t="s">
        <v>24</v>
      </c>
      <c r="B18" s="19">
        <v>20340</v>
      </c>
      <c r="C18" s="19">
        <v>2423</v>
      </c>
      <c r="D18" s="19">
        <v>120</v>
      </c>
      <c r="E18" s="19">
        <f t="shared" si="0"/>
        <v>22883</v>
      </c>
      <c r="F18" s="19">
        <v>31692</v>
      </c>
      <c r="G18" s="19">
        <v>1487</v>
      </c>
      <c r="H18" s="19">
        <f t="shared" si="1"/>
        <v>24370</v>
      </c>
    </row>
    <row r="19" spans="1:8" ht="15">
      <c r="A19" s="18" t="s">
        <v>25</v>
      </c>
      <c r="B19" s="19">
        <v>5758</v>
      </c>
      <c r="C19" s="19">
        <v>4429</v>
      </c>
      <c r="D19" s="19">
        <v>17</v>
      </c>
      <c r="E19" s="19">
        <f t="shared" si="0"/>
        <v>10204</v>
      </c>
      <c r="F19" s="19">
        <v>11306</v>
      </c>
      <c r="G19" s="19">
        <v>536</v>
      </c>
      <c r="H19" s="19">
        <f t="shared" si="1"/>
        <v>10740</v>
      </c>
    </row>
    <row r="20" spans="1:8" ht="15">
      <c r="A20" s="18" t="s">
        <v>26</v>
      </c>
      <c r="B20" s="19">
        <v>9812</v>
      </c>
      <c r="C20" s="19">
        <v>6583</v>
      </c>
      <c r="D20" s="19">
        <v>76</v>
      </c>
      <c r="E20" s="19">
        <f t="shared" si="0"/>
        <v>16471</v>
      </c>
      <c r="F20" s="19">
        <v>20170</v>
      </c>
      <c r="G20" s="19">
        <v>1090</v>
      </c>
      <c r="H20" s="19">
        <f t="shared" si="1"/>
        <v>17561</v>
      </c>
    </row>
    <row r="21" spans="1:8" ht="15">
      <c r="A21" s="18" t="s">
        <v>27</v>
      </c>
      <c r="B21" s="19">
        <v>7590</v>
      </c>
      <c r="C21" s="19">
        <v>1378</v>
      </c>
      <c r="D21" s="19">
        <v>78</v>
      </c>
      <c r="E21" s="19">
        <f t="shared" si="0"/>
        <v>9046</v>
      </c>
      <c r="F21" s="19">
        <v>10972</v>
      </c>
      <c r="G21" s="19">
        <v>570</v>
      </c>
      <c r="H21" s="19">
        <f t="shared" si="1"/>
        <v>9616</v>
      </c>
    </row>
    <row r="22" spans="1:8" ht="15">
      <c r="A22" s="18" t="s">
        <v>28</v>
      </c>
      <c r="B22" s="19">
        <v>8320</v>
      </c>
      <c r="C22" s="19">
        <v>252</v>
      </c>
      <c r="D22" s="19">
        <v>125</v>
      </c>
      <c r="E22" s="19">
        <f t="shared" si="0"/>
        <v>8697</v>
      </c>
      <c r="F22" s="19">
        <v>11238</v>
      </c>
      <c r="G22" s="19"/>
      <c r="H22" s="19">
        <f t="shared" si="1"/>
        <v>8697</v>
      </c>
    </row>
    <row r="23" spans="1:8" ht="15">
      <c r="A23" s="18" t="s">
        <v>29</v>
      </c>
      <c r="B23" s="19">
        <v>18748</v>
      </c>
      <c r="C23" s="19">
        <v>3565</v>
      </c>
      <c r="D23" s="19">
        <v>929</v>
      </c>
      <c r="E23" s="19">
        <f t="shared" si="0"/>
        <v>23242</v>
      </c>
      <c r="F23" s="19">
        <v>34951</v>
      </c>
      <c r="G23" s="19">
        <v>1992</v>
      </c>
      <c r="H23" s="19">
        <f t="shared" si="1"/>
        <v>25234</v>
      </c>
    </row>
    <row r="24" spans="1:8" ht="15">
      <c r="A24" s="18" t="s">
        <v>30</v>
      </c>
      <c r="B24" s="19">
        <v>25219</v>
      </c>
      <c r="C24" s="19">
        <v>4671</v>
      </c>
      <c r="D24" s="19">
        <v>819</v>
      </c>
      <c r="E24" s="19">
        <f t="shared" si="0"/>
        <v>30709</v>
      </c>
      <c r="F24" s="19">
        <v>42708</v>
      </c>
      <c r="G24" s="19">
        <v>2559</v>
      </c>
      <c r="H24" s="19">
        <f t="shared" si="1"/>
        <v>33268</v>
      </c>
    </row>
    <row r="25" spans="1:8" ht="15">
      <c r="A25" s="18" t="s">
        <v>31</v>
      </c>
      <c r="B25" s="19">
        <v>4945</v>
      </c>
      <c r="C25" s="19">
        <v>3832</v>
      </c>
      <c r="D25" s="19">
        <v>44</v>
      </c>
      <c r="E25" s="19">
        <f t="shared" si="0"/>
        <v>8821</v>
      </c>
      <c r="F25" s="19">
        <v>10066</v>
      </c>
      <c r="G25" s="19">
        <v>926</v>
      </c>
      <c r="H25" s="19">
        <f t="shared" si="1"/>
        <v>9747</v>
      </c>
    </row>
    <row r="26" spans="1:8" ht="15">
      <c r="A26" s="18" t="s">
        <v>32</v>
      </c>
      <c r="B26" s="19">
        <v>5192</v>
      </c>
      <c r="C26" s="19">
        <v>2643</v>
      </c>
      <c r="D26" s="19">
        <v>45</v>
      </c>
      <c r="E26" s="19">
        <f t="shared" si="0"/>
        <v>7880</v>
      </c>
      <c r="F26" s="19">
        <v>8697</v>
      </c>
      <c r="G26" s="19">
        <v>48</v>
      </c>
      <c r="H26" s="19">
        <f t="shared" si="1"/>
        <v>7928</v>
      </c>
    </row>
    <row r="27" spans="1:8" ht="15">
      <c r="A27" s="18" t="s">
        <v>33</v>
      </c>
      <c r="B27" s="19">
        <v>17311</v>
      </c>
      <c r="C27" s="19">
        <v>1971</v>
      </c>
      <c r="D27" s="19">
        <v>124</v>
      </c>
      <c r="E27" s="19">
        <f t="shared" si="0"/>
        <v>19406</v>
      </c>
      <c r="F27" s="19">
        <v>28768</v>
      </c>
      <c r="G27" s="19">
        <v>1007</v>
      </c>
      <c r="H27" s="19">
        <f t="shared" si="1"/>
        <v>20413</v>
      </c>
    </row>
    <row r="28" spans="1:8" ht="15">
      <c r="A28" s="18" t="s">
        <v>34</v>
      </c>
      <c r="B28" s="19">
        <v>6277</v>
      </c>
      <c r="C28" s="19">
        <v>1964</v>
      </c>
      <c r="D28" s="19">
        <v>32</v>
      </c>
      <c r="E28" s="19">
        <f t="shared" si="0"/>
        <v>8273</v>
      </c>
      <c r="F28" s="19">
        <v>10562</v>
      </c>
      <c r="G28" s="19">
        <v>423</v>
      </c>
      <c r="H28" s="19">
        <f t="shared" si="1"/>
        <v>8696</v>
      </c>
    </row>
    <row r="29" spans="1:8" ht="15">
      <c r="A29" s="18" t="s">
        <v>35</v>
      </c>
      <c r="B29" s="19">
        <v>44412</v>
      </c>
      <c r="C29" s="19">
        <v>382</v>
      </c>
      <c r="D29" s="19">
        <v>238</v>
      </c>
      <c r="E29" s="19">
        <f t="shared" si="0"/>
        <v>45032</v>
      </c>
      <c r="F29" s="19">
        <v>61749</v>
      </c>
      <c r="G29" s="19">
        <v>2640</v>
      </c>
      <c r="H29" s="19">
        <f t="shared" si="1"/>
        <v>47672</v>
      </c>
    </row>
    <row r="30" spans="1:8" ht="15">
      <c r="A30" s="18" t="s">
        <v>36</v>
      </c>
      <c r="B30" s="19">
        <v>18004</v>
      </c>
      <c r="C30" s="19">
        <v>3847</v>
      </c>
      <c r="D30" s="19">
        <v>712</v>
      </c>
      <c r="E30" s="19">
        <f t="shared" si="0"/>
        <v>22563</v>
      </c>
      <c r="F30" s="19">
        <v>35916</v>
      </c>
      <c r="G30" s="19">
        <v>4496</v>
      </c>
      <c r="H30" s="19">
        <f t="shared" si="1"/>
        <v>27059</v>
      </c>
    </row>
    <row r="31" spans="1:8" ht="15">
      <c r="A31" s="18" t="s">
        <v>37</v>
      </c>
      <c r="B31" s="19">
        <v>10491</v>
      </c>
      <c r="C31" s="19">
        <v>18652</v>
      </c>
      <c r="D31" s="19">
        <v>156</v>
      </c>
      <c r="E31" s="19">
        <f t="shared" si="0"/>
        <v>29299</v>
      </c>
      <c r="F31" s="19">
        <v>32136</v>
      </c>
      <c r="G31" s="19">
        <v>501</v>
      </c>
      <c r="H31" s="19">
        <f t="shared" si="1"/>
        <v>29800</v>
      </c>
    </row>
    <row r="32" spans="1:8" ht="15">
      <c r="A32" s="18" t="s">
        <v>38</v>
      </c>
      <c r="B32" s="19">
        <v>31196</v>
      </c>
      <c r="C32" s="19">
        <v>486</v>
      </c>
      <c r="D32" s="19">
        <v>537</v>
      </c>
      <c r="E32" s="19">
        <f t="shared" si="0"/>
        <v>32219</v>
      </c>
      <c r="F32" s="19">
        <v>51103</v>
      </c>
      <c r="G32" s="19">
        <v>3385</v>
      </c>
      <c r="H32" s="19">
        <f t="shared" si="1"/>
        <v>35604</v>
      </c>
    </row>
    <row r="33" spans="1:8" ht="15">
      <c r="A33" s="18" t="s">
        <v>39</v>
      </c>
      <c r="B33" s="19">
        <v>30700</v>
      </c>
      <c r="C33" s="19">
        <v>5534</v>
      </c>
      <c r="D33" s="19">
        <v>467</v>
      </c>
      <c r="E33" s="19">
        <f t="shared" si="0"/>
        <v>36701</v>
      </c>
      <c r="F33" s="19">
        <v>56265</v>
      </c>
      <c r="G33" s="19">
        <v>1866</v>
      </c>
      <c r="H33" s="19">
        <f t="shared" si="1"/>
        <v>38567</v>
      </c>
    </row>
    <row r="34" spans="1:8" ht="15">
      <c r="A34" s="18" t="s">
        <v>40</v>
      </c>
      <c r="B34" s="19">
        <v>12972</v>
      </c>
      <c r="C34" s="19">
        <v>4525</v>
      </c>
      <c r="D34" s="19">
        <v>501</v>
      </c>
      <c r="E34" s="19">
        <f t="shared" si="0"/>
        <v>17998</v>
      </c>
      <c r="F34" s="19">
        <v>29326</v>
      </c>
      <c r="G34" s="19">
        <v>1881</v>
      </c>
      <c r="H34" s="19">
        <f t="shared" si="1"/>
        <v>19879</v>
      </c>
    </row>
    <row r="35" spans="1:8" ht="15">
      <c r="A35" s="18" t="s">
        <v>41</v>
      </c>
      <c r="B35" s="19">
        <v>47138</v>
      </c>
      <c r="C35" s="19">
        <v>7329</v>
      </c>
      <c r="D35" s="19">
        <v>336</v>
      </c>
      <c r="E35" s="19">
        <f t="shared" si="0"/>
        <v>54803</v>
      </c>
      <c r="F35" s="19">
        <v>79583</v>
      </c>
      <c r="G35" s="19">
        <v>4046</v>
      </c>
      <c r="H35" s="19">
        <f t="shared" si="1"/>
        <v>58849</v>
      </c>
    </row>
    <row r="36" spans="1:8" ht="15">
      <c r="A36" s="20" t="s">
        <v>42</v>
      </c>
      <c r="B36" s="19">
        <v>8583</v>
      </c>
      <c r="C36" s="19">
        <v>985</v>
      </c>
      <c r="D36" s="19">
        <v>30</v>
      </c>
      <c r="E36" s="19">
        <f t="shared" si="0"/>
        <v>9598</v>
      </c>
      <c r="F36" s="19">
        <v>14200</v>
      </c>
      <c r="G36" s="19"/>
      <c r="H36" s="19">
        <f t="shared" si="1"/>
        <v>9598</v>
      </c>
    </row>
    <row r="37" spans="1:8" ht="15">
      <c r="A37" s="21" t="s">
        <v>43</v>
      </c>
      <c r="B37" s="19">
        <v>16696</v>
      </c>
      <c r="C37" s="19">
        <v>693</v>
      </c>
      <c r="D37" s="19">
        <v>114</v>
      </c>
      <c r="E37" s="19">
        <f t="shared" si="0"/>
        <v>17503</v>
      </c>
      <c r="F37" s="19">
        <v>23510</v>
      </c>
      <c r="G37" s="19">
        <v>1819</v>
      </c>
      <c r="H37" s="19">
        <f t="shared" si="1"/>
        <v>19322</v>
      </c>
    </row>
    <row r="38" spans="1:8" ht="15">
      <c r="A38" s="18" t="s">
        <v>44</v>
      </c>
      <c r="B38" s="19">
        <v>11870</v>
      </c>
      <c r="C38" s="19">
        <v>1112</v>
      </c>
      <c r="D38" s="19">
        <v>115</v>
      </c>
      <c r="E38" s="19">
        <f t="shared" si="0"/>
        <v>13097</v>
      </c>
      <c r="F38" s="19">
        <v>20109</v>
      </c>
      <c r="G38" s="19">
        <v>1371</v>
      </c>
      <c r="H38" s="19">
        <f t="shared" si="1"/>
        <v>14468</v>
      </c>
    </row>
    <row r="39" spans="1:8" ht="15">
      <c r="A39" s="18" t="s">
        <v>45</v>
      </c>
      <c r="B39" s="19">
        <v>1400</v>
      </c>
      <c r="C39" s="19">
        <v>6197</v>
      </c>
      <c r="D39" s="19">
        <v>12</v>
      </c>
      <c r="E39" s="19">
        <f t="shared" si="0"/>
        <v>7609</v>
      </c>
      <c r="F39" s="19">
        <v>7074</v>
      </c>
      <c r="G39" s="19"/>
      <c r="H39" s="19">
        <f t="shared" si="1"/>
        <v>7609</v>
      </c>
    </row>
    <row r="40" spans="1:8" ht="15">
      <c r="A40" s="18" t="s">
        <v>46</v>
      </c>
      <c r="B40" s="19">
        <v>4782</v>
      </c>
      <c r="C40" s="19">
        <v>6648</v>
      </c>
      <c r="D40" s="19">
        <v>36</v>
      </c>
      <c r="E40" s="19">
        <f t="shared" si="0"/>
        <v>11466</v>
      </c>
      <c r="F40" s="19">
        <v>13672</v>
      </c>
      <c r="G40" s="19">
        <v>384</v>
      </c>
      <c r="H40" s="19">
        <f t="shared" si="1"/>
        <v>11850</v>
      </c>
    </row>
    <row r="41" spans="1:8" ht="15">
      <c r="A41" s="18" t="s">
        <v>47</v>
      </c>
      <c r="B41" s="19">
        <v>7040</v>
      </c>
      <c r="C41" s="19">
        <v>3123</v>
      </c>
      <c r="D41" s="19">
        <v>54</v>
      </c>
      <c r="E41" s="19">
        <f t="shared" si="0"/>
        <v>10217</v>
      </c>
      <c r="F41" s="19">
        <v>12872</v>
      </c>
      <c r="G41" s="19">
        <v>438</v>
      </c>
      <c r="H41" s="19">
        <f t="shared" si="1"/>
        <v>10655</v>
      </c>
    </row>
    <row r="42" spans="1:8" ht="15">
      <c r="A42" s="18" t="s">
        <v>48</v>
      </c>
      <c r="B42" s="19">
        <v>36927</v>
      </c>
      <c r="C42" s="19">
        <v>9850</v>
      </c>
      <c r="D42" s="19">
        <v>678</v>
      </c>
      <c r="E42" s="19">
        <f t="shared" si="0"/>
        <v>47455</v>
      </c>
      <c r="F42" s="19">
        <v>70891</v>
      </c>
      <c r="G42" s="19">
        <v>5223</v>
      </c>
      <c r="H42" s="19">
        <f t="shared" si="1"/>
        <v>52678</v>
      </c>
    </row>
    <row r="43" spans="1:8" ht="15">
      <c r="A43" s="18" t="s">
        <v>49</v>
      </c>
      <c r="B43" s="19">
        <v>29126</v>
      </c>
      <c r="C43" s="19">
        <v>1036</v>
      </c>
      <c r="D43" s="19">
        <v>529</v>
      </c>
      <c r="E43" s="19">
        <f t="shared" si="0"/>
        <v>30691</v>
      </c>
      <c r="F43" s="19">
        <v>41461</v>
      </c>
      <c r="G43" s="19">
        <v>2065</v>
      </c>
      <c r="H43" s="19">
        <f t="shared" si="1"/>
        <v>32756</v>
      </c>
    </row>
    <row r="44" spans="1:8" ht="15">
      <c r="A44" s="20" t="s">
        <v>50</v>
      </c>
      <c r="B44" s="19">
        <v>219848</v>
      </c>
      <c r="C44" s="19">
        <v>132151</v>
      </c>
      <c r="D44" s="19">
        <v>9649</v>
      </c>
      <c r="E44" s="19">
        <f t="shared" si="0"/>
        <v>361648</v>
      </c>
      <c r="F44" s="19">
        <v>500279</v>
      </c>
      <c r="G44" s="19">
        <v>35328</v>
      </c>
      <c r="H44" s="19">
        <f t="shared" si="1"/>
        <v>396976</v>
      </c>
    </row>
    <row r="45" spans="1:8" ht="15">
      <c r="A45" s="18" t="s">
        <v>51</v>
      </c>
      <c r="B45" s="19">
        <v>8945</v>
      </c>
      <c r="C45" s="19">
        <v>1098</v>
      </c>
      <c r="D45" s="19">
        <v>12</v>
      </c>
      <c r="E45" s="19">
        <f t="shared" si="0"/>
        <v>10055</v>
      </c>
      <c r="F45" s="19">
        <v>11772</v>
      </c>
      <c r="G45" s="19">
        <v>739</v>
      </c>
      <c r="H45" s="19">
        <f t="shared" si="1"/>
        <v>10794</v>
      </c>
    </row>
    <row r="46" spans="1:8" ht="15">
      <c r="A46" s="18" t="s">
        <v>52</v>
      </c>
      <c r="B46" s="19">
        <v>41498</v>
      </c>
      <c r="C46" s="19">
        <v>3817</v>
      </c>
      <c r="D46" s="19">
        <v>488</v>
      </c>
      <c r="E46" s="19">
        <f t="shared" si="0"/>
        <v>45803</v>
      </c>
      <c r="F46" s="19">
        <v>69030</v>
      </c>
      <c r="G46" s="19">
        <v>4755</v>
      </c>
      <c r="H46" s="19">
        <f t="shared" si="1"/>
        <v>50558</v>
      </c>
    </row>
    <row r="47" spans="1:8" ht="15">
      <c r="A47" s="18" t="s">
        <v>53</v>
      </c>
      <c r="B47" s="19">
        <v>16380</v>
      </c>
      <c r="C47" s="19">
        <v>2863</v>
      </c>
      <c r="D47" s="19">
        <v>986</v>
      </c>
      <c r="E47" s="19">
        <f t="shared" si="0"/>
        <v>20229</v>
      </c>
      <c r="F47" s="19">
        <v>26494</v>
      </c>
      <c r="G47" s="19">
        <v>1226</v>
      </c>
      <c r="H47" s="19">
        <f t="shared" si="1"/>
        <v>21455</v>
      </c>
    </row>
    <row r="48" spans="1:8" ht="15">
      <c r="A48" s="18" t="s">
        <v>54</v>
      </c>
      <c r="B48" s="19">
        <v>46693</v>
      </c>
      <c r="C48" s="19">
        <v>13918</v>
      </c>
      <c r="D48" s="19">
        <v>2781</v>
      </c>
      <c r="E48" s="19">
        <f t="shared" si="0"/>
        <v>63392</v>
      </c>
      <c r="F48" s="19">
        <v>97008</v>
      </c>
      <c r="G48" s="19">
        <v>9167</v>
      </c>
      <c r="H48" s="19">
        <f t="shared" si="1"/>
        <v>72559</v>
      </c>
    </row>
    <row r="49" spans="1:8" ht="15">
      <c r="A49" s="18" t="s">
        <v>55</v>
      </c>
      <c r="B49" s="19">
        <v>32846</v>
      </c>
      <c r="C49" s="19">
        <v>3710</v>
      </c>
      <c r="D49" s="19">
        <v>685</v>
      </c>
      <c r="E49" s="19">
        <f t="shared" si="0"/>
        <v>37241</v>
      </c>
      <c r="F49" s="19">
        <v>54228</v>
      </c>
      <c r="G49" s="19">
        <v>2355</v>
      </c>
      <c r="H49" s="19">
        <f t="shared" si="1"/>
        <v>39596</v>
      </c>
    </row>
    <row r="50" spans="1:8" ht="15">
      <c r="A50" s="18" t="s">
        <v>56</v>
      </c>
      <c r="B50" s="19">
        <v>2424</v>
      </c>
      <c r="C50" s="19">
        <v>6758</v>
      </c>
      <c r="D50" s="19">
        <v>28</v>
      </c>
      <c r="E50" s="19">
        <f t="shared" si="0"/>
        <v>9210</v>
      </c>
      <c r="F50" s="19">
        <v>9499</v>
      </c>
      <c r="G50" s="19">
        <v>1042</v>
      </c>
      <c r="H50" s="19">
        <f t="shared" si="1"/>
        <v>10252</v>
      </c>
    </row>
    <row r="51" spans="1:8" ht="15">
      <c r="A51" s="18" t="s">
        <v>57</v>
      </c>
      <c r="B51" s="19">
        <v>1880</v>
      </c>
      <c r="C51" s="19">
        <v>11462</v>
      </c>
      <c r="D51" s="19">
        <v>138</v>
      </c>
      <c r="E51" s="19">
        <f t="shared" si="0"/>
        <v>13480</v>
      </c>
      <c r="F51" s="19">
        <v>17615</v>
      </c>
      <c r="G51" s="19">
        <v>2785</v>
      </c>
      <c r="H51" s="19">
        <f t="shared" si="1"/>
        <v>16265</v>
      </c>
    </row>
    <row r="52" spans="1:8" ht="15">
      <c r="A52" s="20" t="s">
        <v>58</v>
      </c>
      <c r="B52" s="19">
        <v>121150</v>
      </c>
      <c r="C52" s="19">
        <v>33885</v>
      </c>
      <c r="D52" s="19">
        <v>6601</v>
      </c>
      <c r="E52" s="19">
        <f t="shared" si="0"/>
        <v>161636</v>
      </c>
      <c r="F52" s="19">
        <v>226907</v>
      </c>
      <c r="G52" s="19">
        <v>22020</v>
      </c>
      <c r="H52" s="19">
        <f t="shared" si="1"/>
        <v>183656</v>
      </c>
    </row>
    <row r="53" spans="1:8" ht="15">
      <c r="A53" s="18" t="s">
        <v>59</v>
      </c>
      <c r="B53" s="19">
        <v>7192</v>
      </c>
      <c r="C53" s="19">
        <v>7195</v>
      </c>
      <c r="D53" s="19">
        <v>35</v>
      </c>
      <c r="E53" s="19">
        <f t="shared" si="0"/>
        <v>14422</v>
      </c>
      <c r="F53" s="19">
        <v>16083</v>
      </c>
      <c r="G53" s="19">
        <v>1</v>
      </c>
      <c r="H53" s="19">
        <f t="shared" si="1"/>
        <v>14423</v>
      </c>
    </row>
    <row r="54" spans="1:8" ht="15">
      <c r="A54" s="18" t="s">
        <v>60</v>
      </c>
      <c r="B54" s="19">
        <v>16670</v>
      </c>
      <c r="C54" s="19">
        <v>464</v>
      </c>
      <c r="D54" s="19">
        <v>75</v>
      </c>
      <c r="E54" s="19">
        <f t="shared" si="0"/>
        <v>17209</v>
      </c>
      <c r="F54" s="19">
        <v>23742</v>
      </c>
      <c r="G54" s="19">
        <v>1859</v>
      </c>
      <c r="H54" s="19">
        <f t="shared" si="1"/>
        <v>19068</v>
      </c>
    </row>
    <row r="55" spans="1:8" ht="15">
      <c r="A55" s="18" t="s">
        <v>61</v>
      </c>
      <c r="B55" s="19">
        <v>41427</v>
      </c>
      <c r="C55" s="19">
        <v>396</v>
      </c>
      <c r="D55" s="19">
        <v>420</v>
      </c>
      <c r="E55" s="19">
        <f t="shared" si="0"/>
        <v>42243</v>
      </c>
      <c r="F55" s="19">
        <v>64511</v>
      </c>
      <c r="G55" s="19">
        <v>3637</v>
      </c>
      <c r="H55" s="19">
        <f t="shared" si="1"/>
        <v>45880</v>
      </c>
    </row>
    <row r="56" spans="1:8" ht="15">
      <c r="A56" s="20" t="s">
        <v>62</v>
      </c>
      <c r="B56" s="19">
        <v>153799</v>
      </c>
      <c r="C56" s="19">
        <v>72086</v>
      </c>
      <c r="D56" s="19">
        <v>3801</v>
      </c>
      <c r="E56" s="19">
        <f t="shared" si="0"/>
        <v>229686</v>
      </c>
      <c r="F56" s="19">
        <v>296163</v>
      </c>
      <c r="G56" s="19">
        <v>5814</v>
      </c>
      <c r="H56" s="19">
        <f t="shared" si="1"/>
        <v>235500</v>
      </c>
    </row>
    <row r="57" spans="1:8" ht="15">
      <c r="A57" s="18" t="s">
        <v>63</v>
      </c>
      <c r="B57" s="19">
        <v>8821</v>
      </c>
      <c r="C57" s="19">
        <v>6008</v>
      </c>
      <c r="D57" s="19">
        <v>116</v>
      </c>
      <c r="E57" s="19">
        <f t="shared" si="0"/>
        <v>14945</v>
      </c>
      <c r="F57" s="19">
        <v>17569</v>
      </c>
      <c r="G57" s="19">
        <v>831</v>
      </c>
      <c r="H57" s="19">
        <f t="shared" si="1"/>
        <v>15776</v>
      </c>
    </row>
    <row r="58" spans="1:8" ht="15">
      <c r="A58" s="20" t="s">
        <v>64</v>
      </c>
      <c r="B58" s="19">
        <v>62597</v>
      </c>
      <c r="C58" s="19">
        <v>60471</v>
      </c>
      <c r="D58" s="19">
        <v>2003</v>
      </c>
      <c r="E58" s="19">
        <f t="shared" si="0"/>
        <v>125071</v>
      </c>
      <c r="F58" s="19">
        <v>165249</v>
      </c>
      <c r="G58" s="19">
        <v>3738</v>
      </c>
      <c r="H58" s="19">
        <f t="shared" si="1"/>
        <v>128809</v>
      </c>
    </row>
    <row r="59" spans="1:8" ht="15">
      <c r="A59" s="18" t="s">
        <v>65</v>
      </c>
      <c r="B59" s="19">
        <v>51479</v>
      </c>
      <c r="C59" s="19">
        <v>5174</v>
      </c>
      <c r="D59" s="19">
        <v>899</v>
      </c>
      <c r="E59" s="19">
        <f t="shared" si="0"/>
        <v>57552</v>
      </c>
      <c r="F59" s="19">
        <v>86562</v>
      </c>
      <c r="G59" s="19">
        <v>5599</v>
      </c>
      <c r="H59" s="19">
        <f t="shared" si="1"/>
        <v>63151</v>
      </c>
    </row>
    <row r="60" spans="1:8" ht="15">
      <c r="A60" s="18" t="s">
        <v>66</v>
      </c>
      <c r="B60" s="19">
        <v>2416</v>
      </c>
      <c r="C60" s="19">
        <v>5694</v>
      </c>
      <c r="D60" s="19">
        <v>27</v>
      </c>
      <c r="E60" s="19">
        <f t="shared" si="0"/>
        <v>8137</v>
      </c>
      <c r="F60" s="19">
        <v>8073</v>
      </c>
      <c r="G60" s="19">
        <v>29</v>
      </c>
      <c r="H60" s="19">
        <f t="shared" si="1"/>
        <v>8166</v>
      </c>
    </row>
    <row r="61" spans="1:8" ht="15">
      <c r="A61" s="18" t="s">
        <v>67</v>
      </c>
      <c r="B61" s="19">
        <v>7340</v>
      </c>
      <c r="C61" s="19">
        <v>5270</v>
      </c>
      <c r="D61" s="19">
        <v>36</v>
      </c>
      <c r="E61" s="19">
        <f t="shared" si="0"/>
        <v>12646</v>
      </c>
      <c r="F61" s="19">
        <v>15119</v>
      </c>
      <c r="G61" s="19">
        <v>418</v>
      </c>
      <c r="H61" s="19">
        <f t="shared" si="1"/>
        <v>13064</v>
      </c>
    </row>
    <row r="62" spans="1:8" ht="15">
      <c r="A62" s="18" t="s">
        <v>68</v>
      </c>
      <c r="B62" s="19">
        <v>10480</v>
      </c>
      <c r="C62" s="19">
        <v>5802</v>
      </c>
      <c r="D62" s="19">
        <v>160</v>
      </c>
      <c r="E62" s="19">
        <f t="shared" si="0"/>
        <v>16442</v>
      </c>
      <c r="F62" s="19">
        <v>22761</v>
      </c>
      <c r="G62" s="19">
        <v>461</v>
      </c>
      <c r="H62" s="19">
        <f t="shared" si="1"/>
        <v>16903</v>
      </c>
    </row>
    <row r="63" spans="1:8" ht="15">
      <c r="A63" s="18" t="s">
        <v>69</v>
      </c>
      <c r="B63" s="19">
        <v>10695</v>
      </c>
      <c r="C63" s="19">
        <v>2530</v>
      </c>
      <c r="D63" s="19">
        <v>90</v>
      </c>
      <c r="E63" s="19">
        <f t="shared" si="0"/>
        <v>13315</v>
      </c>
      <c r="F63" s="19">
        <v>17316</v>
      </c>
      <c r="G63" s="19">
        <v>1938</v>
      </c>
      <c r="H63" s="19">
        <f t="shared" si="1"/>
        <v>15253</v>
      </c>
    </row>
    <row r="64" spans="1:8" ht="15">
      <c r="A64" s="18" t="s">
        <v>70</v>
      </c>
      <c r="B64" s="19">
        <v>13635</v>
      </c>
      <c r="C64" s="19">
        <v>9935</v>
      </c>
      <c r="D64" s="19">
        <v>818</v>
      </c>
      <c r="E64" s="19">
        <f t="shared" si="0"/>
        <v>24388</v>
      </c>
      <c r="F64" s="19">
        <v>36925</v>
      </c>
      <c r="G64" s="19">
        <v>3425</v>
      </c>
      <c r="H64" s="19">
        <f t="shared" si="1"/>
        <v>27813</v>
      </c>
    </row>
    <row r="65" spans="1:8" ht="15">
      <c r="A65" s="18" t="s">
        <v>71</v>
      </c>
      <c r="B65" s="19">
        <v>83552</v>
      </c>
      <c r="C65" s="19">
        <v>6706</v>
      </c>
      <c r="D65" s="19">
        <v>2030</v>
      </c>
      <c r="E65" s="19">
        <f t="shared" si="0"/>
        <v>92288</v>
      </c>
      <c r="F65" s="19">
        <v>128327</v>
      </c>
      <c r="G65" s="19">
        <v>12280</v>
      </c>
      <c r="H65" s="19">
        <f t="shared" si="1"/>
        <v>104568</v>
      </c>
    </row>
    <row r="66" spans="1:8" ht="15">
      <c r="A66" s="20" t="s">
        <v>72</v>
      </c>
      <c r="B66" s="19">
        <v>39682</v>
      </c>
      <c r="C66" s="19">
        <v>2687</v>
      </c>
      <c r="D66" s="19">
        <v>697</v>
      </c>
      <c r="E66" s="19">
        <f t="shared" si="0"/>
        <v>43066</v>
      </c>
      <c r="F66" s="19">
        <v>55502</v>
      </c>
      <c r="G66" s="19">
        <v>6053</v>
      </c>
      <c r="H66" s="19">
        <f t="shared" si="1"/>
        <v>49119</v>
      </c>
    </row>
    <row r="67" spans="1:8" ht="15">
      <c r="A67" s="18" t="s">
        <v>73</v>
      </c>
      <c r="B67" s="19">
        <v>2214</v>
      </c>
      <c r="C67" s="19">
        <v>5653</v>
      </c>
      <c r="D67" s="19">
        <v>23</v>
      </c>
      <c r="E67" s="19">
        <f t="shared" si="0"/>
        <v>7890</v>
      </c>
      <c r="F67" s="19">
        <v>10177</v>
      </c>
      <c r="G67" s="19">
        <v>77</v>
      </c>
      <c r="H67" s="19">
        <f t="shared" si="1"/>
        <v>7967</v>
      </c>
    </row>
    <row r="68" spans="1:8" ht="15">
      <c r="A68" s="18" t="s">
        <v>74</v>
      </c>
      <c r="B68" s="19">
        <v>28362</v>
      </c>
      <c r="C68" s="19">
        <v>12135</v>
      </c>
      <c r="D68" s="19">
        <v>362</v>
      </c>
      <c r="E68" s="19">
        <f t="shared" si="0"/>
        <v>40859</v>
      </c>
      <c r="F68" s="19">
        <v>61386</v>
      </c>
      <c r="G68" s="19">
        <v>3059</v>
      </c>
      <c r="H68" s="19">
        <f t="shared" si="1"/>
        <v>43918</v>
      </c>
    </row>
    <row r="69" spans="1:8" ht="15">
      <c r="A69" s="18" t="s">
        <v>75</v>
      </c>
      <c r="B69" s="19">
        <v>18044</v>
      </c>
      <c r="C69" s="19">
        <v>5575</v>
      </c>
      <c r="D69" s="19">
        <v>146</v>
      </c>
      <c r="E69" s="19">
        <f t="shared" si="0"/>
        <v>23765</v>
      </c>
      <c r="F69" s="19">
        <v>31486</v>
      </c>
      <c r="G69" s="19">
        <v>2254</v>
      </c>
      <c r="H69" s="19">
        <f t="shared" si="1"/>
        <v>26019</v>
      </c>
    </row>
    <row r="70" spans="1:8" ht="15">
      <c r="A70" s="20" t="s">
        <v>76</v>
      </c>
      <c r="B70" s="19">
        <v>67050</v>
      </c>
      <c r="C70" s="19">
        <v>21309</v>
      </c>
      <c r="D70" s="19">
        <v>2188</v>
      </c>
      <c r="E70" s="19">
        <f t="shared" si="0"/>
        <v>90547</v>
      </c>
      <c r="F70" s="19">
        <v>131053</v>
      </c>
      <c r="G70" s="19">
        <v>2658</v>
      </c>
      <c r="H70" s="19">
        <f t="shared" si="1"/>
        <v>93205</v>
      </c>
    </row>
    <row r="71" spans="1:8" ht="15">
      <c r="A71" s="18" t="s">
        <v>77</v>
      </c>
      <c r="B71" s="19">
        <v>35980</v>
      </c>
      <c r="C71" s="19">
        <v>2336</v>
      </c>
      <c r="D71" s="19">
        <v>678</v>
      </c>
      <c r="E71" s="19">
        <f t="shared" si="0"/>
        <v>38994</v>
      </c>
      <c r="F71" s="19">
        <v>54382</v>
      </c>
      <c r="G71" s="19">
        <v>3073</v>
      </c>
      <c r="H71" s="19">
        <f t="shared" si="1"/>
        <v>42067</v>
      </c>
    </row>
    <row r="72" spans="1:8" ht="15">
      <c r="A72" s="18" t="s">
        <v>78</v>
      </c>
      <c r="B72" s="19">
        <v>8592</v>
      </c>
      <c r="C72" s="19">
        <v>3051</v>
      </c>
      <c r="D72" s="19">
        <v>768</v>
      </c>
      <c r="E72" s="19">
        <f t="shared" si="0"/>
        <v>12411</v>
      </c>
      <c r="F72" s="19">
        <v>13215</v>
      </c>
      <c r="G72" s="19">
        <v>1170</v>
      </c>
      <c r="H72" s="19">
        <f t="shared" si="1"/>
        <v>13581</v>
      </c>
    </row>
    <row r="73" spans="1:8" ht="15">
      <c r="A73" s="18" t="s">
        <v>79</v>
      </c>
      <c r="B73" s="19">
        <v>2445</v>
      </c>
      <c r="C73" s="19">
        <v>6436</v>
      </c>
      <c r="D73" s="19">
        <v>27</v>
      </c>
      <c r="E73" s="19">
        <f>B73+C73+D73</f>
        <v>8908</v>
      </c>
      <c r="F73" s="19">
        <v>9143</v>
      </c>
      <c r="G73" s="19">
        <v>926</v>
      </c>
      <c r="H73" s="19">
        <f>E73+G73</f>
        <v>9834</v>
      </c>
    </row>
    <row r="74" spans="1:8" ht="15">
      <c r="A74" s="18" t="s">
        <v>80</v>
      </c>
      <c r="B74" s="19">
        <v>14897</v>
      </c>
      <c r="C74" s="19">
        <v>33</v>
      </c>
      <c r="D74" s="19">
        <v>47</v>
      </c>
      <c r="E74" s="19">
        <f>B74+C74+D74</f>
        <v>14977</v>
      </c>
      <c r="F74" s="19">
        <v>19138</v>
      </c>
      <c r="G74" s="19">
        <v>1099</v>
      </c>
      <c r="H74" s="19">
        <f>E74+G74</f>
        <v>16076</v>
      </c>
    </row>
    <row r="75" ht="15">
      <c r="A75" s="22"/>
    </row>
    <row r="76" spans="1:8" ht="15">
      <c r="A76" s="23" t="s">
        <v>81</v>
      </c>
      <c r="B76" s="24">
        <f aca="true" t="shared" si="2" ref="B76:H76">SUM(B8:B74)</f>
        <v>1831907</v>
      </c>
      <c r="C76" s="24">
        <f t="shared" si="2"/>
        <v>603636</v>
      </c>
      <c r="D76" s="24">
        <f t="shared" si="2"/>
        <v>47007</v>
      </c>
      <c r="E76" s="24">
        <f t="shared" si="2"/>
        <v>2482550</v>
      </c>
      <c r="F76" s="24">
        <f t="shared" si="2"/>
        <v>3468055</v>
      </c>
      <c r="G76" s="24">
        <f t="shared" si="2"/>
        <v>230795</v>
      </c>
      <c r="H76" s="24">
        <f t="shared" si="2"/>
        <v>2713345</v>
      </c>
    </row>
    <row r="78" spans="2:5" ht="15">
      <c r="B78" s="76" t="s">
        <v>82</v>
      </c>
      <c r="C78" s="75"/>
      <c r="D78" s="75"/>
      <c r="E78" s="25">
        <f>E76+G76</f>
        <v>2713345</v>
      </c>
    </row>
    <row r="81" spans="1:7" ht="91.5" customHeight="1">
      <c r="A81" s="77" t="s">
        <v>83</v>
      </c>
      <c r="B81" s="77"/>
      <c r="C81" s="77"/>
      <c r="D81" s="77"/>
      <c r="E81" s="77"/>
      <c r="F81" s="75"/>
      <c r="G81" s="75"/>
    </row>
    <row r="83" spans="1:7" ht="27.75" customHeight="1">
      <c r="A83" s="78" t="s">
        <v>84</v>
      </c>
      <c r="B83" s="75"/>
      <c r="C83" s="75"/>
      <c r="D83" s="75"/>
      <c r="E83" s="75"/>
      <c r="F83" s="75"/>
      <c r="G83" s="75"/>
    </row>
  </sheetData>
  <sheetProtection/>
  <mergeCells count="4">
    <mergeCell ref="B2:C2"/>
    <mergeCell ref="B78:D78"/>
    <mergeCell ref="A81:G81"/>
    <mergeCell ref="A83:G8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83"/>
  <sheetViews>
    <sheetView zoomScalePageLayoutView="0" workbookViewId="0" topLeftCell="A64">
      <selection activeCell="E76" sqref="E76"/>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0</v>
      </c>
      <c r="B1" s="2"/>
      <c r="C1" s="2"/>
      <c r="D1" s="2"/>
      <c r="E1" s="3"/>
      <c r="F1" s="4"/>
      <c r="G1" s="5">
        <f ca="1">TODAY()</f>
        <v>39449</v>
      </c>
      <c r="H1" s="5"/>
    </row>
    <row r="2" spans="1:8" ht="18">
      <c r="A2" s="6" t="s">
        <v>1</v>
      </c>
      <c r="B2" s="74">
        <v>39240</v>
      </c>
      <c r="C2" s="75"/>
      <c r="D2" s="3"/>
      <c r="E2" s="3"/>
      <c r="F2" s="4"/>
      <c r="G2" s="4"/>
      <c r="H2" s="4"/>
    </row>
    <row r="3" spans="1:8" ht="15">
      <c r="A3" s="4"/>
      <c r="B3" s="4"/>
      <c r="C3" s="4"/>
      <c r="D3" s="4" t="s">
        <v>2</v>
      </c>
      <c r="E3" s="4"/>
      <c r="F3" s="4"/>
      <c r="G3" s="4"/>
      <c r="H3" s="4"/>
    </row>
    <row r="4" spans="1:8" ht="15">
      <c r="A4" s="4"/>
      <c r="B4" s="4"/>
      <c r="C4" s="4"/>
      <c r="D4" s="4"/>
      <c r="E4" s="4"/>
      <c r="F4" s="4"/>
      <c r="G4" s="4"/>
      <c r="H4" s="4"/>
    </row>
    <row r="5" spans="1:8" ht="15">
      <c r="A5" s="7" t="s">
        <v>3</v>
      </c>
      <c r="B5" s="7" t="s">
        <v>4</v>
      </c>
      <c r="C5" s="7" t="s">
        <v>5</v>
      </c>
      <c r="D5" s="8" t="s">
        <v>6</v>
      </c>
      <c r="E5" s="7" t="s">
        <v>7</v>
      </c>
      <c r="F5" s="7" t="s">
        <v>8</v>
      </c>
      <c r="G5" s="9" t="s">
        <v>9</v>
      </c>
      <c r="H5" s="9" t="s">
        <v>9</v>
      </c>
    </row>
    <row r="6" spans="1:8" ht="15.75" thickBot="1">
      <c r="A6" s="10"/>
      <c r="B6" s="10" t="s">
        <v>2</v>
      </c>
      <c r="C6" s="10" t="s">
        <v>2</v>
      </c>
      <c r="D6" s="10" t="s">
        <v>2</v>
      </c>
      <c r="E6" s="11" t="s">
        <v>10</v>
      </c>
      <c r="F6" s="11" t="s">
        <v>11</v>
      </c>
      <c r="G6" s="12" t="s">
        <v>12</v>
      </c>
      <c r="H6" s="12" t="s">
        <v>13</v>
      </c>
    </row>
    <row r="7" spans="1:8" ht="13.5" thickBot="1">
      <c r="A7" s="13"/>
      <c r="B7" s="14"/>
      <c r="C7" s="14"/>
      <c r="D7" s="14"/>
      <c r="E7" s="14"/>
      <c r="F7" s="14"/>
      <c r="G7" s="14"/>
      <c r="H7" s="15"/>
    </row>
    <row r="8" spans="1:8" ht="15">
      <c r="A8" s="16" t="s">
        <v>14</v>
      </c>
      <c r="B8" s="17">
        <v>21125</v>
      </c>
      <c r="C8" s="17">
        <v>4511</v>
      </c>
      <c r="D8" s="17">
        <v>426</v>
      </c>
      <c r="E8" s="17">
        <f>B8+C8+D8</f>
        <v>26062</v>
      </c>
      <c r="F8" s="17">
        <v>36047</v>
      </c>
      <c r="G8" s="17">
        <v>3500</v>
      </c>
      <c r="H8" s="17">
        <f>E8+G8</f>
        <v>29562</v>
      </c>
    </row>
    <row r="9" spans="1:8" ht="15">
      <c r="A9" s="18" t="s">
        <v>15</v>
      </c>
      <c r="B9" s="19">
        <v>83596</v>
      </c>
      <c r="C9" s="19">
        <v>6925</v>
      </c>
      <c r="D9" s="19">
        <v>1558</v>
      </c>
      <c r="E9" s="19">
        <f aca="true" t="shared" si="0" ref="E9:E72">B9+C9+D9</f>
        <v>92079</v>
      </c>
      <c r="F9" s="19">
        <v>126175</v>
      </c>
      <c r="G9" s="19">
        <v>7199</v>
      </c>
      <c r="H9" s="19">
        <f aca="true" t="shared" si="1" ref="H9:H72">E9+G9</f>
        <v>99278</v>
      </c>
    </row>
    <row r="10" spans="1:8" ht="15">
      <c r="A10" s="18" t="s">
        <v>16</v>
      </c>
      <c r="B10" s="19">
        <v>8152</v>
      </c>
      <c r="C10" s="19">
        <v>6420</v>
      </c>
      <c r="D10" s="19">
        <v>86</v>
      </c>
      <c r="E10" s="19">
        <f t="shared" si="0"/>
        <v>14658</v>
      </c>
      <c r="F10" s="19">
        <v>21828</v>
      </c>
      <c r="G10" s="19">
        <v>1526</v>
      </c>
      <c r="H10" s="19">
        <f t="shared" si="1"/>
        <v>16184</v>
      </c>
    </row>
    <row r="11" spans="1:8" ht="15">
      <c r="A11" s="20" t="s">
        <v>17</v>
      </c>
      <c r="B11" s="19">
        <v>8333</v>
      </c>
      <c r="C11" s="19">
        <v>1732</v>
      </c>
      <c r="D11" s="19">
        <v>53</v>
      </c>
      <c r="E11" s="19">
        <f t="shared" si="0"/>
        <v>10118</v>
      </c>
      <c r="F11" s="19">
        <v>16389</v>
      </c>
      <c r="G11" s="19">
        <v>1883</v>
      </c>
      <c r="H11" s="19">
        <f t="shared" si="1"/>
        <v>12001</v>
      </c>
    </row>
    <row r="12" spans="1:8" ht="15">
      <c r="A12" s="18" t="s">
        <v>18</v>
      </c>
      <c r="B12" s="19">
        <v>26837</v>
      </c>
      <c r="C12" s="19">
        <v>265</v>
      </c>
      <c r="D12" s="19">
        <v>261</v>
      </c>
      <c r="E12" s="19">
        <f t="shared" si="0"/>
        <v>27363</v>
      </c>
      <c r="F12" s="19">
        <v>42616</v>
      </c>
      <c r="G12" s="19">
        <v>1506</v>
      </c>
      <c r="H12" s="19">
        <f t="shared" si="1"/>
        <v>28869</v>
      </c>
    </row>
    <row r="13" spans="1:8" ht="15">
      <c r="A13" s="18" t="s">
        <v>19</v>
      </c>
      <c r="B13" s="19">
        <v>1779</v>
      </c>
      <c r="C13" s="19">
        <v>4624</v>
      </c>
      <c r="D13" s="19">
        <v>17</v>
      </c>
      <c r="E13" s="19">
        <f t="shared" si="0"/>
        <v>6420</v>
      </c>
      <c r="F13" s="19">
        <v>8450</v>
      </c>
      <c r="G13" s="19">
        <v>556</v>
      </c>
      <c r="H13" s="19">
        <f t="shared" si="1"/>
        <v>6976</v>
      </c>
    </row>
    <row r="14" spans="1:8" ht="15">
      <c r="A14" s="18" t="s">
        <v>20</v>
      </c>
      <c r="B14" s="19">
        <v>7282</v>
      </c>
      <c r="C14" s="19">
        <v>4304</v>
      </c>
      <c r="D14" s="19">
        <v>60</v>
      </c>
      <c r="E14" s="19">
        <f t="shared" si="0"/>
        <v>11646</v>
      </c>
      <c r="F14" s="19">
        <v>15697</v>
      </c>
      <c r="G14" s="19">
        <v>1786</v>
      </c>
      <c r="H14" s="19">
        <f t="shared" si="1"/>
        <v>13432</v>
      </c>
    </row>
    <row r="15" spans="1:8" ht="15">
      <c r="A15" s="18" t="s">
        <v>21</v>
      </c>
      <c r="B15" s="19">
        <v>31141</v>
      </c>
      <c r="C15" s="19">
        <v>6995</v>
      </c>
      <c r="D15" s="19">
        <v>692</v>
      </c>
      <c r="E15" s="19">
        <f t="shared" si="0"/>
        <v>38828</v>
      </c>
      <c r="F15" s="19">
        <v>86735</v>
      </c>
      <c r="G15" s="19">
        <v>27337</v>
      </c>
      <c r="H15" s="19">
        <f t="shared" si="1"/>
        <v>66165</v>
      </c>
    </row>
    <row r="16" spans="1:8" ht="15">
      <c r="A16" s="18" t="s">
        <v>22</v>
      </c>
      <c r="B16" s="19">
        <v>11567</v>
      </c>
      <c r="C16" s="19">
        <v>6543</v>
      </c>
      <c r="D16" s="19">
        <v>66</v>
      </c>
      <c r="E16" s="19">
        <f t="shared" si="0"/>
        <v>18176</v>
      </c>
      <c r="F16" s="19">
        <v>27052</v>
      </c>
      <c r="G16" s="19">
        <v>3556</v>
      </c>
      <c r="H16" s="19">
        <f t="shared" si="1"/>
        <v>21732</v>
      </c>
    </row>
    <row r="17" spans="1:8" ht="15">
      <c r="A17" s="18" t="s">
        <v>23</v>
      </c>
      <c r="B17" s="19">
        <v>12243</v>
      </c>
      <c r="C17" s="19">
        <v>644</v>
      </c>
      <c r="D17" s="19">
        <v>54</v>
      </c>
      <c r="E17" s="19">
        <f t="shared" si="0"/>
        <v>12941</v>
      </c>
      <c r="F17" s="19">
        <v>19355</v>
      </c>
      <c r="G17" s="19">
        <v>1285</v>
      </c>
      <c r="H17" s="19">
        <f t="shared" si="1"/>
        <v>14226</v>
      </c>
    </row>
    <row r="18" spans="1:8" ht="15">
      <c r="A18" s="18" t="s">
        <v>24</v>
      </c>
      <c r="B18" s="19">
        <v>20313</v>
      </c>
      <c r="C18" s="19">
        <v>2422</v>
      </c>
      <c r="D18" s="19">
        <v>120</v>
      </c>
      <c r="E18" s="19">
        <f t="shared" si="0"/>
        <v>22855</v>
      </c>
      <c r="F18" s="19">
        <v>31692</v>
      </c>
      <c r="G18" s="19">
        <v>1479</v>
      </c>
      <c r="H18" s="19">
        <f t="shared" si="1"/>
        <v>24334</v>
      </c>
    </row>
    <row r="19" spans="1:8" ht="15">
      <c r="A19" s="18" t="s">
        <v>25</v>
      </c>
      <c r="B19" s="19">
        <v>5760</v>
      </c>
      <c r="C19" s="19">
        <v>4429</v>
      </c>
      <c r="D19" s="19">
        <v>17</v>
      </c>
      <c r="E19" s="19">
        <f t="shared" si="0"/>
        <v>10206</v>
      </c>
      <c r="F19" s="19">
        <v>11306</v>
      </c>
      <c r="G19" s="19">
        <v>536</v>
      </c>
      <c r="H19" s="19">
        <f t="shared" si="1"/>
        <v>10742</v>
      </c>
    </row>
    <row r="20" spans="1:8" ht="15">
      <c r="A20" s="18" t="s">
        <v>26</v>
      </c>
      <c r="B20" s="19">
        <v>9817</v>
      </c>
      <c r="C20" s="19">
        <v>6588</v>
      </c>
      <c r="D20" s="19">
        <v>75</v>
      </c>
      <c r="E20" s="19">
        <f t="shared" si="0"/>
        <v>16480</v>
      </c>
      <c r="F20" s="19">
        <v>20170</v>
      </c>
      <c r="G20" s="19">
        <v>1089</v>
      </c>
      <c r="H20" s="19">
        <f t="shared" si="1"/>
        <v>17569</v>
      </c>
    </row>
    <row r="21" spans="1:8" ht="15">
      <c r="A21" s="18" t="s">
        <v>27</v>
      </c>
      <c r="B21" s="19">
        <v>7599</v>
      </c>
      <c r="C21" s="19">
        <v>1381</v>
      </c>
      <c r="D21" s="19">
        <v>79</v>
      </c>
      <c r="E21" s="19">
        <f t="shared" si="0"/>
        <v>9059</v>
      </c>
      <c r="F21" s="19">
        <v>10972</v>
      </c>
      <c r="G21" s="19">
        <v>556</v>
      </c>
      <c r="H21" s="19">
        <f t="shared" si="1"/>
        <v>9615</v>
      </c>
    </row>
    <row r="22" spans="1:8" ht="15">
      <c r="A22" s="18" t="s">
        <v>28</v>
      </c>
      <c r="B22" s="19">
        <v>8322</v>
      </c>
      <c r="C22" s="19">
        <v>252</v>
      </c>
      <c r="D22" s="19">
        <v>125</v>
      </c>
      <c r="E22" s="19">
        <f t="shared" si="0"/>
        <v>8699</v>
      </c>
      <c r="F22" s="19">
        <v>11238</v>
      </c>
      <c r="G22" s="19"/>
      <c r="H22" s="19">
        <f t="shared" si="1"/>
        <v>8699</v>
      </c>
    </row>
    <row r="23" spans="1:8" ht="15">
      <c r="A23" s="18" t="s">
        <v>29</v>
      </c>
      <c r="B23" s="19">
        <v>18739</v>
      </c>
      <c r="C23" s="19">
        <v>3568</v>
      </c>
      <c r="D23" s="19">
        <v>932</v>
      </c>
      <c r="E23" s="19">
        <f t="shared" si="0"/>
        <v>23239</v>
      </c>
      <c r="F23" s="19">
        <v>34951</v>
      </c>
      <c r="G23" s="19">
        <v>1989</v>
      </c>
      <c r="H23" s="19">
        <f t="shared" si="1"/>
        <v>25228</v>
      </c>
    </row>
    <row r="24" spans="1:8" ht="15">
      <c r="A24" s="18" t="s">
        <v>30</v>
      </c>
      <c r="B24" s="19">
        <v>25230</v>
      </c>
      <c r="C24" s="19">
        <v>4673</v>
      </c>
      <c r="D24" s="19">
        <v>818</v>
      </c>
      <c r="E24" s="19">
        <f t="shared" si="0"/>
        <v>30721</v>
      </c>
      <c r="F24" s="19">
        <v>42708</v>
      </c>
      <c r="G24" s="19">
        <v>2548</v>
      </c>
      <c r="H24" s="19">
        <f t="shared" si="1"/>
        <v>33269</v>
      </c>
    </row>
    <row r="25" spans="1:8" ht="15">
      <c r="A25" s="18" t="s">
        <v>31</v>
      </c>
      <c r="B25" s="19">
        <v>4954</v>
      </c>
      <c r="C25" s="19">
        <v>3842</v>
      </c>
      <c r="D25" s="19">
        <v>44</v>
      </c>
      <c r="E25" s="19">
        <f t="shared" si="0"/>
        <v>8840</v>
      </c>
      <c r="F25" s="19">
        <v>10066</v>
      </c>
      <c r="G25" s="19">
        <v>922</v>
      </c>
      <c r="H25" s="19">
        <f t="shared" si="1"/>
        <v>9762</v>
      </c>
    </row>
    <row r="26" spans="1:8" ht="15">
      <c r="A26" s="18" t="s">
        <v>32</v>
      </c>
      <c r="B26" s="19">
        <v>5186</v>
      </c>
      <c r="C26" s="19">
        <v>2641</v>
      </c>
      <c r="D26" s="19">
        <v>45</v>
      </c>
      <c r="E26" s="19">
        <f t="shared" si="0"/>
        <v>7872</v>
      </c>
      <c r="F26" s="19">
        <v>8697</v>
      </c>
      <c r="G26" s="19">
        <v>48</v>
      </c>
      <c r="H26" s="19">
        <f t="shared" si="1"/>
        <v>7920</v>
      </c>
    </row>
    <row r="27" spans="1:8" ht="15">
      <c r="A27" s="18" t="s">
        <v>33</v>
      </c>
      <c r="B27" s="19">
        <v>17313</v>
      </c>
      <c r="C27" s="19">
        <v>1967</v>
      </c>
      <c r="D27" s="19">
        <v>124</v>
      </c>
      <c r="E27" s="19">
        <f t="shared" si="0"/>
        <v>19404</v>
      </c>
      <c r="F27" s="19">
        <v>28768</v>
      </c>
      <c r="G27" s="19">
        <v>1000</v>
      </c>
      <c r="H27" s="19">
        <f t="shared" si="1"/>
        <v>20404</v>
      </c>
    </row>
    <row r="28" spans="1:8" ht="15">
      <c r="A28" s="18" t="s">
        <v>34</v>
      </c>
      <c r="B28" s="19">
        <v>6290</v>
      </c>
      <c r="C28" s="19">
        <v>1968</v>
      </c>
      <c r="D28" s="19">
        <v>33</v>
      </c>
      <c r="E28" s="19">
        <f t="shared" si="0"/>
        <v>8291</v>
      </c>
      <c r="F28" s="19">
        <v>10562</v>
      </c>
      <c r="G28" s="19">
        <v>418</v>
      </c>
      <c r="H28" s="19">
        <f t="shared" si="1"/>
        <v>8709</v>
      </c>
    </row>
    <row r="29" spans="1:8" ht="15">
      <c r="A29" s="18" t="s">
        <v>35</v>
      </c>
      <c r="B29" s="19">
        <v>44380</v>
      </c>
      <c r="C29" s="19">
        <v>382</v>
      </c>
      <c r="D29" s="19">
        <v>239</v>
      </c>
      <c r="E29" s="19">
        <f t="shared" si="0"/>
        <v>45001</v>
      </c>
      <c r="F29" s="19">
        <v>61749</v>
      </c>
      <c r="G29" s="19">
        <v>2636</v>
      </c>
      <c r="H29" s="19">
        <f t="shared" si="1"/>
        <v>47637</v>
      </c>
    </row>
    <row r="30" spans="1:8" ht="15">
      <c r="A30" s="18" t="s">
        <v>36</v>
      </c>
      <c r="B30" s="19">
        <v>18029</v>
      </c>
      <c r="C30" s="19">
        <v>3847</v>
      </c>
      <c r="D30" s="19">
        <v>716</v>
      </c>
      <c r="E30" s="19">
        <f t="shared" si="0"/>
        <v>22592</v>
      </c>
      <c r="F30" s="19">
        <v>35916</v>
      </c>
      <c r="G30" s="19">
        <v>4482</v>
      </c>
      <c r="H30" s="19">
        <f t="shared" si="1"/>
        <v>27074</v>
      </c>
    </row>
    <row r="31" spans="1:8" ht="15">
      <c r="A31" s="18" t="s">
        <v>37</v>
      </c>
      <c r="B31" s="19">
        <v>10479</v>
      </c>
      <c r="C31" s="19">
        <v>18722</v>
      </c>
      <c r="D31" s="19">
        <v>157</v>
      </c>
      <c r="E31" s="19">
        <f t="shared" si="0"/>
        <v>29358</v>
      </c>
      <c r="F31" s="19">
        <v>32136</v>
      </c>
      <c r="G31" s="19">
        <v>502</v>
      </c>
      <c r="H31" s="19">
        <f t="shared" si="1"/>
        <v>29860</v>
      </c>
    </row>
    <row r="32" spans="1:8" ht="15">
      <c r="A32" s="18" t="s">
        <v>38</v>
      </c>
      <c r="B32" s="19">
        <v>30915</v>
      </c>
      <c r="C32" s="19">
        <v>468</v>
      </c>
      <c r="D32" s="19">
        <v>534</v>
      </c>
      <c r="E32" s="19">
        <f t="shared" si="0"/>
        <v>31917</v>
      </c>
      <c r="F32" s="19">
        <v>51103</v>
      </c>
      <c r="G32" s="19">
        <v>3630</v>
      </c>
      <c r="H32" s="19">
        <f t="shared" si="1"/>
        <v>35547</v>
      </c>
    </row>
    <row r="33" spans="1:8" ht="15">
      <c r="A33" s="18" t="s">
        <v>39</v>
      </c>
      <c r="B33" s="19">
        <v>30709</v>
      </c>
      <c r="C33" s="19">
        <v>5532</v>
      </c>
      <c r="D33" s="19">
        <v>470</v>
      </c>
      <c r="E33" s="19">
        <f t="shared" si="0"/>
        <v>36711</v>
      </c>
      <c r="F33" s="19">
        <v>56265</v>
      </c>
      <c r="G33" s="19">
        <v>1866</v>
      </c>
      <c r="H33" s="19">
        <f t="shared" si="1"/>
        <v>38577</v>
      </c>
    </row>
    <row r="34" spans="1:8" ht="15">
      <c r="A34" s="18" t="s">
        <v>40</v>
      </c>
      <c r="B34" s="19">
        <v>12978</v>
      </c>
      <c r="C34" s="19">
        <v>4536</v>
      </c>
      <c r="D34" s="19">
        <v>504</v>
      </c>
      <c r="E34" s="19">
        <f t="shared" si="0"/>
        <v>18018</v>
      </c>
      <c r="F34" s="19">
        <v>29326</v>
      </c>
      <c r="G34" s="19">
        <v>1868</v>
      </c>
      <c r="H34" s="19">
        <f t="shared" si="1"/>
        <v>19886</v>
      </c>
    </row>
    <row r="35" spans="1:8" ht="15">
      <c r="A35" s="18" t="s">
        <v>41</v>
      </c>
      <c r="B35" s="19">
        <v>47082</v>
      </c>
      <c r="C35" s="19">
        <v>7315</v>
      </c>
      <c r="D35" s="19">
        <v>337</v>
      </c>
      <c r="E35" s="19">
        <f t="shared" si="0"/>
        <v>54734</v>
      </c>
      <c r="F35" s="19">
        <v>79583</v>
      </c>
      <c r="G35" s="19">
        <v>4046</v>
      </c>
      <c r="H35" s="19">
        <f t="shared" si="1"/>
        <v>58780</v>
      </c>
    </row>
    <row r="36" spans="1:8" ht="15">
      <c r="A36" s="20" t="s">
        <v>42</v>
      </c>
      <c r="B36" s="19">
        <v>8564</v>
      </c>
      <c r="C36" s="19">
        <v>980</v>
      </c>
      <c r="D36" s="19">
        <v>30</v>
      </c>
      <c r="E36" s="19">
        <f t="shared" si="0"/>
        <v>9574</v>
      </c>
      <c r="F36" s="19">
        <v>14200</v>
      </c>
      <c r="G36" s="19"/>
      <c r="H36" s="19">
        <f t="shared" si="1"/>
        <v>9574</v>
      </c>
    </row>
    <row r="37" spans="1:8" ht="15">
      <c r="A37" s="21" t="s">
        <v>43</v>
      </c>
      <c r="B37" s="19">
        <v>16724</v>
      </c>
      <c r="C37" s="19">
        <v>696</v>
      </c>
      <c r="D37" s="19">
        <v>115</v>
      </c>
      <c r="E37" s="19">
        <f t="shared" si="0"/>
        <v>17535</v>
      </c>
      <c r="F37" s="19">
        <v>23510</v>
      </c>
      <c r="G37" s="19">
        <v>1818</v>
      </c>
      <c r="H37" s="19">
        <f t="shared" si="1"/>
        <v>19353</v>
      </c>
    </row>
    <row r="38" spans="1:8" ht="15">
      <c r="A38" s="18" t="s">
        <v>44</v>
      </c>
      <c r="B38" s="19">
        <v>11882</v>
      </c>
      <c r="C38" s="19">
        <v>1111</v>
      </c>
      <c r="D38" s="19">
        <v>116</v>
      </c>
      <c r="E38" s="19">
        <f t="shared" si="0"/>
        <v>13109</v>
      </c>
      <c r="F38" s="19">
        <v>20109</v>
      </c>
      <c r="G38" s="19">
        <v>1373</v>
      </c>
      <c r="H38" s="19">
        <f t="shared" si="1"/>
        <v>14482</v>
      </c>
    </row>
    <row r="39" spans="1:8" ht="15">
      <c r="A39" s="18" t="s">
        <v>45</v>
      </c>
      <c r="B39" s="19">
        <v>1400</v>
      </c>
      <c r="C39" s="19">
        <v>6185</v>
      </c>
      <c r="D39" s="19">
        <v>12</v>
      </c>
      <c r="E39" s="19">
        <f t="shared" si="0"/>
        <v>7597</v>
      </c>
      <c r="F39" s="19">
        <v>7074</v>
      </c>
      <c r="G39" s="19"/>
      <c r="H39" s="19">
        <f t="shared" si="1"/>
        <v>7597</v>
      </c>
    </row>
    <row r="40" spans="1:8" ht="15">
      <c r="A40" s="18" t="s">
        <v>46</v>
      </c>
      <c r="B40" s="19">
        <v>4769</v>
      </c>
      <c r="C40" s="19">
        <v>6654</v>
      </c>
      <c r="D40" s="19">
        <v>36</v>
      </c>
      <c r="E40" s="19">
        <f t="shared" si="0"/>
        <v>11459</v>
      </c>
      <c r="F40" s="19">
        <v>13672</v>
      </c>
      <c r="G40" s="19">
        <v>390</v>
      </c>
      <c r="H40" s="19">
        <f t="shared" si="1"/>
        <v>11849</v>
      </c>
    </row>
    <row r="41" spans="1:8" ht="15">
      <c r="A41" s="18" t="s">
        <v>47</v>
      </c>
      <c r="B41" s="19">
        <v>7043</v>
      </c>
      <c r="C41" s="19">
        <v>3118</v>
      </c>
      <c r="D41" s="19">
        <v>54</v>
      </c>
      <c r="E41" s="19">
        <f t="shared" si="0"/>
        <v>10215</v>
      </c>
      <c r="F41" s="19">
        <v>12872</v>
      </c>
      <c r="G41" s="19">
        <v>438</v>
      </c>
      <c r="H41" s="19">
        <f t="shared" si="1"/>
        <v>10653</v>
      </c>
    </row>
    <row r="42" spans="1:8" ht="15">
      <c r="A42" s="18" t="s">
        <v>48</v>
      </c>
      <c r="B42" s="19">
        <v>36939</v>
      </c>
      <c r="C42" s="19">
        <v>9885</v>
      </c>
      <c r="D42" s="19">
        <v>680</v>
      </c>
      <c r="E42" s="19">
        <f t="shared" si="0"/>
        <v>47504</v>
      </c>
      <c r="F42" s="19">
        <v>70891</v>
      </c>
      <c r="G42" s="19">
        <v>5215</v>
      </c>
      <c r="H42" s="19">
        <f t="shared" si="1"/>
        <v>52719</v>
      </c>
    </row>
    <row r="43" spans="1:8" ht="15">
      <c r="A43" s="18" t="s">
        <v>49</v>
      </c>
      <c r="B43" s="19">
        <v>29203</v>
      </c>
      <c r="C43" s="19">
        <v>1041</v>
      </c>
      <c r="D43" s="19">
        <v>527</v>
      </c>
      <c r="E43" s="19">
        <f t="shared" si="0"/>
        <v>30771</v>
      </c>
      <c r="F43" s="19">
        <v>41461</v>
      </c>
      <c r="G43" s="19">
        <v>2057</v>
      </c>
      <c r="H43" s="19">
        <f t="shared" si="1"/>
        <v>32828</v>
      </c>
    </row>
    <row r="44" spans="1:8" ht="15">
      <c r="A44" s="20" t="s">
        <v>50</v>
      </c>
      <c r="B44" s="19">
        <v>219962</v>
      </c>
      <c r="C44" s="19">
        <v>132299</v>
      </c>
      <c r="D44" s="19">
        <v>9650</v>
      </c>
      <c r="E44" s="19">
        <f t="shared" si="0"/>
        <v>361911</v>
      </c>
      <c r="F44" s="19">
        <v>500279</v>
      </c>
      <c r="G44" s="19">
        <v>35203</v>
      </c>
      <c r="H44" s="19">
        <f t="shared" si="1"/>
        <v>397114</v>
      </c>
    </row>
    <row r="45" spans="1:8" ht="15">
      <c r="A45" s="18" t="s">
        <v>51</v>
      </c>
      <c r="B45" s="19">
        <v>8944</v>
      </c>
      <c r="C45" s="19">
        <v>1096</v>
      </c>
      <c r="D45" s="19">
        <v>12</v>
      </c>
      <c r="E45" s="19">
        <f t="shared" si="0"/>
        <v>10052</v>
      </c>
      <c r="F45" s="19">
        <v>11772</v>
      </c>
      <c r="G45" s="19">
        <v>739</v>
      </c>
      <c r="H45" s="19">
        <f t="shared" si="1"/>
        <v>10791</v>
      </c>
    </row>
    <row r="46" spans="1:8" ht="15">
      <c r="A46" s="18" t="s">
        <v>52</v>
      </c>
      <c r="B46" s="19">
        <v>41511</v>
      </c>
      <c r="C46" s="19">
        <v>3863</v>
      </c>
      <c r="D46" s="19">
        <v>489</v>
      </c>
      <c r="E46" s="19">
        <f t="shared" si="0"/>
        <v>45863</v>
      </c>
      <c r="F46" s="19">
        <v>69030</v>
      </c>
      <c r="G46" s="19">
        <v>4741</v>
      </c>
      <c r="H46" s="19">
        <f t="shared" si="1"/>
        <v>50604</v>
      </c>
    </row>
    <row r="47" spans="1:8" ht="15">
      <c r="A47" s="18" t="s">
        <v>53</v>
      </c>
      <c r="B47" s="19">
        <v>16379</v>
      </c>
      <c r="C47" s="19">
        <v>2861</v>
      </c>
      <c r="D47" s="19">
        <v>995</v>
      </c>
      <c r="E47" s="19">
        <f t="shared" si="0"/>
        <v>20235</v>
      </c>
      <c r="F47" s="19">
        <v>26494</v>
      </c>
      <c r="G47" s="19">
        <v>1223</v>
      </c>
      <c r="H47" s="19">
        <f t="shared" si="1"/>
        <v>21458</v>
      </c>
    </row>
    <row r="48" spans="1:8" ht="15">
      <c r="A48" s="18" t="s">
        <v>54</v>
      </c>
      <c r="B48" s="19">
        <v>46721</v>
      </c>
      <c r="C48" s="19">
        <v>13920</v>
      </c>
      <c r="D48" s="19">
        <v>2780</v>
      </c>
      <c r="E48" s="19">
        <f t="shared" si="0"/>
        <v>63421</v>
      </c>
      <c r="F48" s="19">
        <v>97008</v>
      </c>
      <c r="G48" s="19">
        <v>9162</v>
      </c>
      <c r="H48" s="19">
        <f t="shared" si="1"/>
        <v>72583</v>
      </c>
    </row>
    <row r="49" spans="1:8" ht="15">
      <c r="A49" s="18" t="s">
        <v>55</v>
      </c>
      <c r="B49" s="19">
        <v>32895</v>
      </c>
      <c r="C49" s="19">
        <v>3714</v>
      </c>
      <c r="D49" s="19">
        <v>689</v>
      </c>
      <c r="E49" s="19">
        <f t="shared" si="0"/>
        <v>37298</v>
      </c>
      <c r="F49" s="19">
        <v>54228</v>
      </c>
      <c r="G49" s="19">
        <v>2331</v>
      </c>
      <c r="H49" s="19">
        <f t="shared" si="1"/>
        <v>39629</v>
      </c>
    </row>
    <row r="50" spans="1:8" ht="15">
      <c r="A50" s="18" t="s">
        <v>56</v>
      </c>
      <c r="B50" s="19">
        <v>2415</v>
      </c>
      <c r="C50" s="19">
        <v>6795</v>
      </c>
      <c r="D50" s="19">
        <v>28</v>
      </c>
      <c r="E50" s="19">
        <f t="shared" si="0"/>
        <v>9238</v>
      </c>
      <c r="F50" s="19">
        <v>9499</v>
      </c>
      <c r="G50" s="19">
        <v>1025</v>
      </c>
      <c r="H50" s="19">
        <f t="shared" si="1"/>
        <v>10263</v>
      </c>
    </row>
    <row r="51" spans="1:8" ht="15">
      <c r="A51" s="18" t="s">
        <v>57</v>
      </c>
      <c r="B51" s="19">
        <v>1880</v>
      </c>
      <c r="C51" s="19">
        <v>11455</v>
      </c>
      <c r="D51" s="19">
        <v>137</v>
      </c>
      <c r="E51" s="19">
        <f t="shared" si="0"/>
        <v>13472</v>
      </c>
      <c r="F51" s="19">
        <v>17615</v>
      </c>
      <c r="G51" s="19">
        <v>2773</v>
      </c>
      <c r="H51" s="19">
        <f t="shared" si="1"/>
        <v>16245</v>
      </c>
    </row>
    <row r="52" spans="1:8" ht="15">
      <c r="A52" s="20" t="s">
        <v>58</v>
      </c>
      <c r="B52" s="19">
        <v>121264</v>
      </c>
      <c r="C52" s="19">
        <v>33820</v>
      </c>
      <c r="D52" s="19">
        <v>6622</v>
      </c>
      <c r="E52" s="19">
        <f t="shared" si="0"/>
        <v>161706</v>
      </c>
      <c r="F52" s="19">
        <v>226907</v>
      </c>
      <c r="G52" s="19">
        <v>22095</v>
      </c>
      <c r="H52" s="19">
        <f t="shared" si="1"/>
        <v>183801</v>
      </c>
    </row>
    <row r="53" spans="1:8" ht="15">
      <c r="A53" s="18" t="s">
        <v>59</v>
      </c>
      <c r="B53" s="19">
        <v>7182</v>
      </c>
      <c r="C53" s="19">
        <v>7200</v>
      </c>
      <c r="D53" s="19">
        <v>35</v>
      </c>
      <c r="E53" s="19">
        <f t="shared" si="0"/>
        <v>14417</v>
      </c>
      <c r="F53" s="19">
        <v>16083</v>
      </c>
      <c r="G53" s="19">
        <v>4</v>
      </c>
      <c r="H53" s="19">
        <f t="shared" si="1"/>
        <v>14421</v>
      </c>
    </row>
    <row r="54" spans="1:8" ht="15">
      <c r="A54" s="18" t="s">
        <v>60</v>
      </c>
      <c r="B54" s="19">
        <v>16656</v>
      </c>
      <c r="C54" s="19">
        <v>464</v>
      </c>
      <c r="D54" s="19">
        <v>77</v>
      </c>
      <c r="E54" s="19">
        <f t="shared" si="0"/>
        <v>17197</v>
      </c>
      <c r="F54" s="19">
        <v>23742</v>
      </c>
      <c r="G54" s="19">
        <v>1855</v>
      </c>
      <c r="H54" s="19">
        <f t="shared" si="1"/>
        <v>19052</v>
      </c>
    </row>
    <row r="55" spans="1:8" ht="15">
      <c r="A55" s="18" t="s">
        <v>61</v>
      </c>
      <c r="B55" s="19">
        <v>41406</v>
      </c>
      <c r="C55" s="19">
        <v>395</v>
      </c>
      <c r="D55" s="19">
        <v>423</v>
      </c>
      <c r="E55" s="19">
        <f t="shared" si="0"/>
        <v>42224</v>
      </c>
      <c r="F55" s="19">
        <v>64511</v>
      </c>
      <c r="G55" s="19">
        <v>3633</v>
      </c>
      <c r="H55" s="19">
        <f t="shared" si="1"/>
        <v>45857</v>
      </c>
    </row>
    <row r="56" spans="1:8" ht="15">
      <c r="A56" s="20" t="s">
        <v>62</v>
      </c>
      <c r="B56" s="19">
        <v>153661</v>
      </c>
      <c r="C56" s="19">
        <v>71999</v>
      </c>
      <c r="D56" s="19">
        <v>3805</v>
      </c>
      <c r="E56" s="19">
        <f t="shared" si="0"/>
        <v>229465</v>
      </c>
      <c r="F56" s="19">
        <v>296163</v>
      </c>
      <c r="G56" s="19">
        <v>5977</v>
      </c>
      <c r="H56" s="19">
        <f t="shared" si="1"/>
        <v>235442</v>
      </c>
    </row>
    <row r="57" spans="1:8" ht="15">
      <c r="A57" s="18" t="s">
        <v>63</v>
      </c>
      <c r="B57" s="19">
        <v>8934</v>
      </c>
      <c r="C57" s="19">
        <v>6023</v>
      </c>
      <c r="D57" s="19">
        <v>118</v>
      </c>
      <c r="E57" s="19">
        <f t="shared" si="0"/>
        <v>15075</v>
      </c>
      <c r="F57" s="19">
        <v>17569</v>
      </c>
      <c r="G57" s="19">
        <v>688</v>
      </c>
      <c r="H57" s="19">
        <f t="shared" si="1"/>
        <v>15763</v>
      </c>
    </row>
    <row r="58" spans="1:8" ht="15">
      <c r="A58" s="20" t="s">
        <v>64</v>
      </c>
      <c r="B58" s="19">
        <v>62488</v>
      </c>
      <c r="C58" s="19">
        <v>60517</v>
      </c>
      <c r="D58" s="19">
        <v>2008</v>
      </c>
      <c r="E58" s="19">
        <f t="shared" si="0"/>
        <v>125013</v>
      </c>
      <c r="F58" s="19">
        <v>165249</v>
      </c>
      <c r="G58" s="19">
        <v>3733</v>
      </c>
      <c r="H58" s="19">
        <f t="shared" si="1"/>
        <v>128746</v>
      </c>
    </row>
    <row r="59" spans="1:8" ht="15">
      <c r="A59" s="18" t="s">
        <v>65</v>
      </c>
      <c r="B59" s="19">
        <v>51489</v>
      </c>
      <c r="C59" s="19">
        <v>5185</v>
      </c>
      <c r="D59" s="19">
        <v>905</v>
      </c>
      <c r="E59" s="19">
        <f t="shared" si="0"/>
        <v>57579</v>
      </c>
      <c r="F59" s="19">
        <v>86562</v>
      </c>
      <c r="G59" s="19">
        <v>5586</v>
      </c>
      <c r="H59" s="19">
        <f t="shared" si="1"/>
        <v>63165</v>
      </c>
    </row>
    <row r="60" spans="1:8" ht="15">
      <c r="A60" s="18" t="s">
        <v>66</v>
      </c>
      <c r="B60" s="19">
        <v>2411</v>
      </c>
      <c r="C60" s="19">
        <v>5692</v>
      </c>
      <c r="D60" s="19">
        <v>27</v>
      </c>
      <c r="E60" s="19">
        <f t="shared" si="0"/>
        <v>8130</v>
      </c>
      <c r="F60" s="19">
        <v>8073</v>
      </c>
      <c r="G60" s="19">
        <v>29</v>
      </c>
      <c r="H60" s="19">
        <f t="shared" si="1"/>
        <v>8159</v>
      </c>
    </row>
    <row r="61" spans="1:8" ht="15">
      <c r="A61" s="18" t="s">
        <v>67</v>
      </c>
      <c r="B61" s="19">
        <v>7344</v>
      </c>
      <c r="C61" s="19">
        <v>5262</v>
      </c>
      <c r="D61" s="19">
        <v>36</v>
      </c>
      <c r="E61" s="19">
        <f t="shared" si="0"/>
        <v>12642</v>
      </c>
      <c r="F61" s="19">
        <v>15119</v>
      </c>
      <c r="G61" s="19">
        <v>416</v>
      </c>
      <c r="H61" s="19">
        <f t="shared" si="1"/>
        <v>13058</v>
      </c>
    </row>
    <row r="62" spans="1:8" ht="15">
      <c r="A62" s="18" t="s">
        <v>68</v>
      </c>
      <c r="B62" s="19">
        <v>10521</v>
      </c>
      <c r="C62" s="19">
        <v>5855</v>
      </c>
      <c r="D62" s="19">
        <v>160</v>
      </c>
      <c r="E62" s="19">
        <f t="shared" si="0"/>
        <v>16536</v>
      </c>
      <c r="F62" s="19">
        <v>22761</v>
      </c>
      <c r="G62" s="19">
        <v>456</v>
      </c>
      <c r="H62" s="19">
        <f t="shared" si="1"/>
        <v>16992</v>
      </c>
    </row>
    <row r="63" spans="1:8" ht="15">
      <c r="A63" s="18" t="s">
        <v>69</v>
      </c>
      <c r="B63" s="19">
        <v>10698</v>
      </c>
      <c r="C63" s="19">
        <v>2533</v>
      </c>
      <c r="D63" s="19">
        <v>90</v>
      </c>
      <c r="E63" s="19">
        <f t="shared" si="0"/>
        <v>13321</v>
      </c>
      <c r="F63" s="19">
        <v>17316</v>
      </c>
      <c r="G63" s="19">
        <v>1932</v>
      </c>
      <c r="H63" s="19">
        <f t="shared" si="1"/>
        <v>15253</v>
      </c>
    </row>
    <row r="64" spans="1:8" ht="15">
      <c r="A64" s="18" t="s">
        <v>70</v>
      </c>
      <c r="B64" s="19">
        <v>13630</v>
      </c>
      <c r="C64" s="19">
        <v>9926</v>
      </c>
      <c r="D64" s="19">
        <v>819</v>
      </c>
      <c r="E64" s="19">
        <f t="shared" si="0"/>
        <v>24375</v>
      </c>
      <c r="F64" s="19">
        <v>36925</v>
      </c>
      <c r="G64" s="19">
        <v>3422</v>
      </c>
      <c r="H64" s="19">
        <f t="shared" si="1"/>
        <v>27797</v>
      </c>
    </row>
    <row r="65" spans="1:8" ht="15">
      <c r="A65" s="18" t="s">
        <v>71</v>
      </c>
      <c r="B65" s="19">
        <v>83671</v>
      </c>
      <c r="C65" s="19">
        <v>6742</v>
      </c>
      <c r="D65" s="19">
        <v>2039</v>
      </c>
      <c r="E65" s="19">
        <f t="shared" si="0"/>
        <v>92452</v>
      </c>
      <c r="F65" s="19">
        <v>128327</v>
      </c>
      <c r="G65" s="19">
        <v>12259</v>
      </c>
      <c r="H65" s="19">
        <f t="shared" si="1"/>
        <v>104711</v>
      </c>
    </row>
    <row r="66" spans="1:8" ht="15">
      <c r="A66" s="20" t="s">
        <v>72</v>
      </c>
      <c r="B66" s="19">
        <v>39943</v>
      </c>
      <c r="C66" s="19">
        <v>2713</v>
      </c>
      <c r="D66" s="19">
        <v>694</v>
      </c>
      <c r="E66" s="19">
        <f t="shared" si="0"/>
        <v>43350</v>
      </c>
      <c r="F66" s="19">
        <v>55502</v>
      </c>
      <c r="G66" s="19">
        <v>5990</v>
      </c>
      <c r="H66" s="19">
        <f t="shared" si="1"/>
        <v>49340</v>
      </c>
    </row>
    <row r="67" spans="1:8" ht="15">
      <c r="A67" s="18" t="s">
        <v>73</v>
      </c>
      <c r="B67" s="19">
        <v>2211</v>
      </c>
      <c r="C67" s="19">
        <v>5655</v>
      </c>
      <c r="D67" s="19">
        <v>23</v>
      </c>
      <c r="E67" s="19">
        <f t="shared" si="0"/>
        <v>7889</v>
      </c>
      <c r="F67" s="19">
        <v>10177</v>
      </c>
      <c r="G67" s="19">
        <v>76</v>
      </c>
      <c r="H67" s="19">
        <f t="shared" si="1"/>
        <v>7965</v>
      </c>
    </row>
    <row r="68" spans="1:8" ht="15">
      <c r="A68" s="18" t="s">
        <v>74</v>
      </c>
      <c r="B68" s="19">
        <v>28387</v>
      </c>
      <c r="C68" s="19">
        <v>12148</v>
      </c>
      <c r="D68" s="19">
        <v>362</v>
      </c>
      <c r="E68" s="19">
        <f t="shared" si="0"/>
        <v>40897</v>
      </c>
      <c r="F68" s="19">
        <v>61386</v>
      </c>
      <c r="G68" s="19">
        <v>3063</v>
      </c>
      <c r="H68" s="19">
        <f t="shared" si="1"/>
        <v>43960</v>
      </c>
    </row>
    <row r="69" spans="1:8" ht="15">
      <c r="A69" s="18" t="s">
        <v>75</v>
      </c>
      <c r="B69" s="19">
        <v>18020</v>
      </c>
      <c r="C69" s="19">
        <v>5569</v>
      </c>
      <c r="D69" s="19">
        <v>146</v>
      </c>
      <c r="E69" s="19">
        <f t="shared" si="0"/>
        <v>23735</v>
      </c>
      <c r="F69" s="19">
        <v>31486</v>
      </c>
      <c r="G69" s="19">
        <v>2243</v>
      </c>
      <c r="H69" s="19">
        <f t="shared" si="1"/>
        <v>25978</v>
      </c>
    </row>
    <row r="70" spans="1:8" ht="15">
      <c r="A70" s="20" t="s">
        <v>76</v>
      </c>
      <c r="B70" s="19">
        <v>67110</v>
      </c>
      <c r="C70" s="19">
        <v>21395</v>
      </c>
      <c r="D70" s="19">
        <v>2185</v>
      </c>
      <c r="E70" s="19">
        <f t="shared" si="0"/>
        <v>90690</v>
      </c>
      <c r="F70" s="19">
        <v>131053</v>
      </c>
      <c r="G70" s="19">
        <v>2674</v>
      </c>
      <c r="H70" s="19">
        <f t="shared" si="1"/>
        <v>93364</v>
      </c>
    </row>
    <row r="71" spans="1:8" ht="15">
      <c r="A71" s="18" t="s">
        <v>77</v>
      </c>
      <c r="B71" s="19">
        <v>36007</v>
      </c>
      <c r="C71" s="19">
        <v>2338</v>
      </c>
      <c r="D71" s="19">
        <v>680</v>
      </c>
      <c r="E71" s="19">
        <f t="shared" si="0"/>
        <v>39025</v>
      </c>
      <c r="F71" s="19">
        <v>54382</v>
      </c>
      <c r="G71" s="19">
        <v>3053</v>
      </c>
      <c r="H71" s="19">
        <f t="shared" si="1"/>
        <v>42078</v>
      </c>
    </row>
    <row r="72" spans="1:8" ht="15">
      <c r="A72" s="18" t="s">
        <v>78</v>
      </c>
      <c r="B72" s="19">
        <v>8606</v>
      </c>
      <c r="C72" s="19">
        <v>3064</v>
      </c>
      <c r="D72" s="19">
        <v>772</v>
      </c>
      <c r="E72" s="19">
        <f t="shared" si="0"/>
        <v>12442</v>
      </c>
      <c r="F72" s="19">
        <v>13215</v>
      </c>
      <c r="G72" s="19">
        <v>1161</v>
      </c>
      <c r="H72" s="19">
        <f t="shared" si="1"/>
        <v>13603</v>
      </c>
    </row>
    <row r="73" spans="1:8" ht="15">
      <c r="A73" s="18" t="s">
        <v>79</v>
      </c>
      <c r="B73" s="19">
        <v>2445</v>
      </c>
      <c r="C73" s="19">
        <v>6429</v>
      </c>
      <c r="D73" s="19">
        <v>27</v>
      </c>
      <c r="E73" s="19">
        <f>B73+C73+D73</f>
        <v>8901</v>
      </c>
      <c r="F73" s="19">
        <v>9143</v>
      </c>
      <c r="G73" s="19">
        <v>922</v>
      </c>
      <c r="H73" s="19">
        <f>E73+G73</f>
        <v>9823</v>
      </c>
    </row>
    <row r="74" spans="1:8" ht="15">
      <c r="A74" s="18" t="s">
        <v>80</v>
      </c>
      <c r="B74" s="19">
        <v>14995</v>
      </c>
      <c r="C74" s="19">
        <v>36</v>
      </c>
      <c r="D74" s="19">
        <v>45</v>
      </c>
      <c r="E74" s="19">
        <f>B74+C74+D74</f>
        <v>15076</v>
      </c>
      <c r="F74" s="19">
        <v>19138</v>
      </c>
      <c r="G74" s="19">
        <v>996</v>
      </c>
      <c r="H74" s="19">
        <f>E74+G74</f>
        <v>16072</v>
      </c>
    </row>
    <row r="75" ht="15">
      <c r="A75" s="22"/>
    </row>
    <row r="76" spans="1:8" ht="15">
      <c r="A76" s="23" t="s">
        <v>81</v>
      </c>
      <c r="B76" s="24">
        <f aca="true" t="shared" si="2" ref="B76:H76">SUM(B8:B74)</f>
        <v>1832460</v>
      </c>
      <c r="C76" s="24">
        <f t="shared" si="2"/>
        <v>604129</v>
      </c>
      <c r="D76" s="24">
        <f t="shared" si="2"/>
        <v>47090</v>
      </c>
      <c r="E76" s="24">
        <f t="shared" si="2"/>
        <v>2483679</v>
      </c>
      <c r="F76" s="24">
        <f t="shared" si="2"/>
        <v>3468055</v>
      </c>
      <c r="G76" s="24">
        <f t="shared" si="2"/>
        <v>230500</v>
      </c>
      <c r="H76" s="24">
        <f t="shared" si="2"/>
        <v>2714179</v>
      </c>
    </row>
    <row r="78" spans="2:5" ht="15">
      <c r="B78" s="76" t="s">
        <v>82</v>
      </c>
      <c r="C78" s="75"/>
      <c r="D78" s="75"/>
      <c r="E78" s="25">
        <f>E76+G76</f>
        <v>2714179</v>
      </c>
    </row>
    <row r="81" spans="1:7" ht="91.5" customHeight="1">
      <c r="A81" s="77" t="s">
        <v>83</v>
      </c>
      <c r="B81" s="77"/>
      <c r="C81" s="77"/>
      <c r="D81" s="77"/>
      <c r="E81" s="77"/>
      <c r="F81" s="75"/>
      <c r="G81" s="75"/>
    </row>
    <row r="83" spans="1:7" ht="27.75" customHeight="1">
      <c r="A83" s="78" t="s">
        <v>84</v>
      </c>
      <c r="B83" s="75"/>
      <c r="C83" s="75"/>
      <c r="D83" s="75"/>
      <c r="E83" s="75"/>
      <c r="F83" s="75"/>
      <c r="G83" s="75"/>
    </row>
  </sheetData>
  <sheetProtection/>
  <mergeCells count="4">
    <mergeCell ref="B2:C2"/>
    <mergeCell ref="B78:D78"/>
    <mergeCell ref="A81:G81"/>
    <mergeCell ref="A83:G8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83"/>
  <sheetViews>
    <sheetView zoomScalePageLayoutView="0" workbookViewId="0" topLeftCell="A1">
      <selection activeCell="A1" sqref="A1:IV16384"/>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0</v>
      </c>
      <c r="B1" s="2"/>
      <c r="C1" s="2"/>
      <c r="D1" s="2"/>
      <c r="E1" s="3"/>
      <c r="F1" s="4"/>
      <c r="G1" s="5">
        <f ca="1">TODAY()</f>
        <v>39449</v>
      </c>
      <c r="H1" s="5"/>
    </row>
    <row r="2" spans="1:8" ht="18">
      <c r="A2" s="6" t="s">
        <v>1</v>
      </c>
      <c r="B2" s="74">
        <v>39268</v>
      </c>
      <c r="C2" s="75"/>
      <c r="D2" s="3"/>
      <c r="E2" s="3"/>
      <c r="F2" s="4"/>
      <c r="G2" s="4"/>
      <c r="H2" s="4"/>
    </row>
    <row r="3" spans="1:8" ht="15">
      <c r="A3" s="4"/>
      <c r="B3" s="4"/>
      <c r="C3" s="4"/>
      <c r="D3" s="4" t="s">
        <v>2</v>
      </c>
      <c r="E3" s="4"/>
      <c r="F3" s="4"/>
      <c r="G3" s="4"/>
      <c r="H3" s="4"/>
    </row>
    <row r="4" spans="1:8" ht="15">
      <c r="A4" s="4"/>
      <c r="B4" s="4"/>
      <c r="C4" s="4"/>
      <c r="D4" s="4"/>
      <c r="E4" s="4"/>
      <c r="F4" s="4"/>
      <c r="G4" s="4"/>
      <c r="H4" s="4"/>
    </row>
    <row r="5" spans="1:8" ht="15">
      <c r="A5" s="7" t="s">
        <v>3</v>
      </c>
      <c r="B5" s="7" t="s">
        <v>4</v>
      </c>
      <c r="C5" s="7" t="s">
        <v>5</v>
      </c>
      <c r="D5" s="8" t="s">
        <v>6</v>
      </c>
      <c r="E5" s="7" t="s">
        <v>7</v>
      </c>
      <c r="F5" s="7" t="s">
        <v>8</v>
      </c>
      <c r="G5" s="9" t="s">
        <v>9</v>
      </c>
      <c r="H5" s="9" t="s">
        <v>9</v>
      </c>
    </row>
    <row r="6" spans="1:8" ht="15.75" thickBot="1">
      <c r="A6" s="10"/>
      <c r="B6" s="10" t="s">
        <v>2</v>
      </c>
      <c r="C6" s="10" t="s">
        <v>2</v>
      </c>
      <c r="D6" s="10" t="s">
        <v>2</v>
      </c>
      <c r="E6" s="11" t="s">
        <v>10</v>
      </c>
      <c r="F6" s="11" t="s">
        <v>11</v>
      </c>
      <c r="G6" s="12" t="s">
        <v>12</v>
      </c>
      <c r="H6" s="12" t="s">
        <v>13</v>
      </c>
    </row>
    <row r="7" spans="1:8" ht="13.5" thickBot="1">
      <c r="A7" s="13"/>
      <c r="B7" s="14"/>
      <c r="C7" s="14"/>
      <c r="D7" s="14"/>
      <c r="E7" s="14"/>
      <c r="F7" s="14"/>
      <c r="G7" s="14"/>
      <c r="H7" s="15"/>
    </row>
    <row r="8" spans="1:8" ht="15">
      <c r="A8" s="16" t="s">
        <v>14</v>
      </c>
      <c r="B8" s="17">
        <v>21125</v>
      </c>
      <c r="C8" s="17">
        <v>4511</v>
      </c>
      <c r="D8" s="17">
        <v>426</v>
      </c>
      <c r="E8" s="17">
        <f aca="true" t="shared" si="0" ref="E8:E39">B8+C8+D8</f>
        <v>26062</v>
      </c>
      <c r="F8" s="17">
        <v>36047</v>
      </c>
      <c r="G8" s="17">
        <v>3500</v>
      </c>
      <c r="H8" s="17">
        <f>E8+G8</f>
        <v>29562</v>
      </c>
    </row>
    <row r="9" spans="1:8" ht="15">
      <c r="A9" s="18" t="s">
        <v>15</v>
      </c>
      <c r="B9" s="19">
        <v>83597</v>
      </c>
      <c r="C9" s="19">
        <v>6925</v>
      </c>
      <c r="D9" s="19">
        <v>1558</v>
      </c>
      <c r="E9" s="19">
        <f t="shared" si="0"/>
        <v>92080</v>
      </c>
      <c r="F9" s="19">
        <v>126175</v>
      </c>
      <c r="G9" s="19">
        <v>7199</v>
      </c>
      <c r="H9" s="19">
        <f aca="true" t="shared" si="1" ref="H9:H72">E9+G9</f>
        <v>99279</v>
      </c>
    </row>
    <row r="10" spans="1:8" ht="15">
      <c r="A10" s="18" t="s">
        <v>16</v>
      </c>
      <c r="B10" s="19">
        <v>8152</v>
      </c>
      <c r="C10" s="19">
        <v>6416</v>
      </c>
      <c r="D10" s="19">
        <v>85</v>
      </c>
      <c r="E10" s="19">
        <f t="shared" si="0"/>
        <v>14653</v>
      </c>
      <c r="F10" s="19">
        <v>21828</v>
      </c>
      <c r="G10" s="19">
        <v>1521</v>
      </c>
      <c r="H10" s="19">
        <f t="shared" si="1"/>
        <v>16174</v>
      </c>
    </row>
    <row r="11" spans="1:8" ht="15">
      <c r="A11" s="20" t="s">
        <v>17</v>
      </c>
      <c r="B11" s="19">
        <v>8336</v>
      </c>
      <c r="C11" s="19">
        <v>1732</v>
      </c>
      <c r="D11" s="19">
        <v>54</v>
      </c>
      <c r="E11" s="19">
        <f t="shared" si="0"/>
        <v>10122</v>
      </c>
      <c r="F11" s="19">
        <v>16389</v>
      </c>
      <c r="G11" s="19">
        <v>1881</v>
      </c>
      <c r="H11" s="19">
        <f t="shared" si="1"/>
        <v>12003</v>
      </c>
    </row>
    <row r="12" spans="1:8" ht="15">
      <c r="A12" s="18" t="s">
        <v>18</v>
      </c>
      <c r="B12" s="19">
        <v>26884</v>
      </c>
      <c r="C12" s="19">
        <v>265</v>
      </c>
      <c r="D12" s="19">
        <v>263</v>
      </c>
      <c r="E12" s="19">
        <f t="shared" si="0"/>
        <v>27412</v>
      </c>
      <c r="F12" s="19">
        <v>42616</v>
      </c>
      <c r="G12" s="19">
        <v>1511</v>
      </c>
      <c r="H12" s="19">
        <f t="shared" si="1"/>
        <v>28923</v>
      </c>
    </row>
    <row r="13" spans="1:8" ht="15">
      <c r="A13" s="18" t="s">
        <v>19</v>
      </c>
      <c r="B13" s="19">
        <v>1779</v>
      </c>
      <c r="C13" s="19">
        <v>4628</v>
      </c>
      <c r="D13" s="19">
        <v>17</v>
      </c>
      <c r="E13" s="19">
        <f t="shared" si="0"/>
        <v>6424</v>
      </c>
      <c r="F13" s="19">
        <v>8450</v>
      </c>
      <c r="G13" s="19">
        <v>548</v>
      </c>
      <c r="H13" s="19">
        <f t="shared" si="1"/>
        <v>6972</v>
      </c>
    </row>
    <row r="14" spans="1:8" ht="15">
      <c r="A14" s="18" t="s">
        <v>20</v>
      </c>
      <c r="B14" s="19">
        <v>7282</v>
      </c>
      <c r="C14" s="19">
        <v>4303</v>
      </c>
      <c r="D14" s="19">
        <v>61</v>
      </c>
      <c r="E14" s="19">
        <f t="shared" si="0"/>
        <v>11646</v>
      </c>
      <c r="F14" s="19">
        <v>15697</v>
      </c>
      <c r="G14" s="19">
        <v>1780</v>
      </c>
      <c r="H14" s="19">
        <f t="shared" si="1"/>
        <v>13426</v>
      </c>
    </row>
    <row r="15" spans="1:8" ht="15">
      <c r="A15" s="18" t="s">
        <v>21</v>
      </c>
      <c r="B15" s="19">
        <v>31046</v>
      </c>
      <c r="C15" s="19">
        <v>6993</v>
      </c>
      <c r="D15" s="19">
        <v>692</v>
      </c>
      <c r="E15" s="19">
        <f t="shared" si="0"/>
        <v>38731</v>
      </c>
      <c r="F15" s="19">
        <v>86735</v>
      </c>
      <c r="G15" s="19">
        <v>27341</v>
      </c>
      <c r="H15" s="19">
        <f t="shared" si="1"/>
        <v>66072</v>
      </c>
    </row>
    <row r="16" spans="1:8" ht="15">
      <c r="A16" s="18" t="s">
        <v>22</v>
      </c>
      <c r="B16" s="19">
        <v>11600</v>
      </c>
      <c r="C16" s="19">
        <v>6563</v>
      </c>
      <c r="D16" s="19">
        <v>66</v>
      </c>
      <c r="E16" s="19">
        <f t="shared" si="0"/>
        <v>18229</v>
      </c>
      <c r="F16" s="19">
        <v>27052</v>
      </c>
      <c r="G16" s="19">
        <v>3540</v>
      </c>
      <c r="H16" s="19">
        <f t="shared" si="1"/>
        <v>21769</v>
      </c>
    </row>
    <row r="17" spans="1:8" ht="15">
      <c r="A17" s="18" t="s">
        <v>23</v>
      </c>
      <c r="B17" s="19">
        <v>12258</v>
      </c>
      <c r="C17" s="19">
        <v>644</v>
      </c>
      <c r="D17" s="19">
        <v>54</v>
      </c>
      <c r="E17" s="19">
        <f t="shared" si="0"/>
        <v>12956</v>
      </c>
      <c r="F17" s="19">
        <v>19355</v>
      </c>
      <c r="G17" s="19">
        <v>1284</v>
      </c>
      <c r="H17" s="19">
        <f t="shared" si="1"/>
        <v>14240</v>
      </c>
    </row>
    <row r="18" spans="1:8" ht="15">
      <c r="A18" s="18" t="s">
        <v>24</v>
      </c>
      <c r="B18" s="19">
        <v>20313</v>
      </c>
      <c r="C18" s="19">
        <v>2422</v>
      </c>
      <c r="D18" s="19">
        <v>120</v>
      </c>
      <c r="E18" s="19">
        <f t="shared" si="0"/>
        <v>22855</v>
      </c>
      <c r="F18" s="19">
        <v>31692</v>
      </c>
      <c r="G18" s="19">
        <v>1479</v>
      </c>
      <c r="H18" s="19">
        <f t="shared" si="1"/>
        <v>24334</v>
      </c>
    </row>
    <row r="19" spans="1:8" ht="15">
      <c r="A19" s="18" t="s">
        <v>25</v>
      </c>
      <c r="B19" s="19">
        <v>5746</v>
      </c>
      <c r="C19" s="19">
        <v>4420</v>
      </c>
      <c r="D19" s="19">
        <v>17</v>
      </c>
      <c r="E19" s="19">
        <f t="shared" si="0"/>
        <v>10183</v>
      </c>
      <c r="F19" s="19">
        <v>11306</v>
      </c>
      <c r="G19" s="19">
        <v>530</v>
      </c>
      <c r="H19" s="19">
        <f t="shared" si="1"/>
        <v>10713</v>
      </c>
    </row>
    <row r="20" spans="1:8" ht="15">
      <c r="A20" s="18" t="s">
        <v>26</v>
      </c>
      <c r="B20" s="19">
        <v>9820</v>
      </c>
      <c r="C20" s="19">
        <v>6586</v>
      </c>
      <c r="D20" s="19">
        <v>75</v>
      </c>
      <c r="E20" s="19">
        <f t="shared" si="0"/>
        <v>16481</v>
      </c>
      <c r="F20" s="19">
        <v>20170</v>
      </c>
      <c r="G20" s="19">
        <v>1071</v>
      </c>
      <c r="H20" s="19">
        <f t="shared" si="1"/>
        <v>17552</v>
      </c>
    </row>
    <row r="21" spans="1:8" ht="15">
      <c r="A21" s="18" t="s">
        <v>27</v>
      </c>
      <c r="B21" s="19">
        <v>7592</v>
      </c>
      <c r="C21" s="19">
        <v>1383</v>
      </c>
      <c r="D21" s="19">
        <v>79</v>
      </c>
      <c r="E21" s="19">
        <f t="shared" si="0"/>
        <v>9054</v>
      </c>
      <c r="F21" s="19">
        <v>10972</v>
      </c>
      <c r="G21" s="19">
        <v>553</v>
      </c>
      <c r="H21" s="19">
        <f t="shared" si="1"/>
        <v>9607</v>
      </c>
    </row>
    <row r="22" spans="1:8" ht="15">
      <c r="A22" s="18" t="s">
        <v>28</v>
      </c>
      <c r="B22" s="19">
        <v>8319</v>
      </c>
      <c r="C22" s="19">
        <v>252</v>
      </c>
      <c r="D22" s="19">
        <v>125</v>
      </c>
      <c r="E22" s="19">
        <f t="shared" si="0"/>
        <v>8696</v>
      </c>
      <c r="F22" s="19">
        <v>11238</v>
      </c>
      <c r="G22" s="19"/>
      <c r="H22" s="19">
        <f t="shared" si="1"/>
        <v>8696</v>
      </c>
    </row>
    <row r="23" spans="1:8" ht="15">
      <c r="A23" s="18" t="s">
        <v>29</v>
      </c>
      <c r="B23" s="19">
        <v>18755</v>
      </c>
      <c r="C23" s="19">
        <v>3568</v>
      </c>
      <c r="D23" s="19">
        <v>932</v>
      </c>
      <c r="E23" s="19">
        <f t="shared" si="0"/>
        <v>23255</v>
      </c>
      <c r="F23" s="19">
        <v>34951</v>
      </c>
      <c r="G23" s="19">
        <v>1988</v>
      </c>
      <c r="H23" s="19">
        <f t="shared" si="1"/>
        <v>25243</v>
      </c>
    </row>
    <row r="24" spans="1:8" ht="15">
      <c r="A24" s="18" t="s">
        <v>30</v>
      </c>
      <c r="B24" s="19">
        <v>25236</v>
      </c>
      <c r="C24" s="19">
        <v>4673</v>
      </c>
      <c r="D24" s="19">
        <v>818</v>
      </c>
      <c r="E24" s="19">
        <f t="shared" si="0"/>
        <v>30727</v>
      </c>
      <c r="F24" s="19">
        <v>42708</v>
      </c>
      <c r="G24" s="19">
        <v>2547</v>
      </c>
      <c r="H24" s="19">
        <f t="shared" si="1"/>
        <v>33274</v>
      </c>
    </row>
    <row r="25" spans="1:8" ht="15">
      <c r="A25" s="18" t="s">
        <v>31</v>
      </c>
      <c r="B25" s="19">
        <v>4950</v>
      </c>
      <c r="C25" s="19">
        <v>3845</v>
      </c>
      <c r="D25" s="19">
        <v>44</v>
      </c>
      <c r="E25" s="19">
        <f t="shared" si="0"/>
        <v>8839</v>
      </c>
      <c r="F25" s="19">
        <v>10066</v>
      </c>
      <c r="G25" s="19">
        <v>917</v>
      </c>
      <c r="H25" s="19">
        <f t="shared" si="1"/>
        <v>9756</v>
      </c>
    </row>
    <row r="26" spans="1:8" ht="15">
      <c r="A26" s="18" t="s">
        <v>32</v>
      </c>
      <c r="B26" s="19">
        <v>5187</v>
      </c>
      <c r="C26" s="19">
        <v>2645</v>
      </c>
      <c r="D26" s="19">
        <v>45</v>
      </c>
      <c r="E26" s="19">
        <f t="shared" si="0"/>
        <v>7877</v>
      </c>
      <c r="F26" s="19">
        <v>8697</v>
      </c>
      <c r="G26" s="19">
        <v>49</v>
      </c>
      <c r="H26" s="19">
        <f t="shared" si="1"/>
        <v>7926</v>
      </c>
    </row>
    <row r="27" spans="1:8" ht="15">
      <c r="A27" s="18" t="s">
        <v>33</v>
      </c>
      <c r="B27" s="19">
        <v>17310</v>
      </c>
      <c r="C27" s="19">
        <v>1967</v>
      </c>
      <c r="D27" s="19">
        <v>126</v>
      </c>
      <c r="E27" s="19">
        <f t="shared" si="0"/>
        <v>19403</v>
      </c>
      <c r="F27" s="19">
        <v>28768</v>
      </c>
      <c r="G27" s="19">
        <v>996</v>
      </c>
      <c r="H27" s="19">
        <f t="shared" si="1"/>
        <v>20399</v>
      </c>
    </row>
    <row r="28" spans="1:8" ht="15">
      <c r="A28" s="18" t="s">
        <v>34</v>
      </c>
      <c r="B28" s="19">
        <v>6289</v>
      </c>
      <c r="C28" s="19">
        <v>1967</v>
      </c>
      <c r="D28" s="19">
        <v>32</v>
      </c>
      <c r="E28" s="19">
        <f t="shared" si="0"/>
        <v>8288</v>
      </c>
      <c r="F28" s="19">
        <v>10562</v>
      </c>
      <c r="G28" s="19">
        <v>416</v>
      </c>
      <c r="H28" s="19">
        <f t="shared" si="1"/>
        <v>8704</v>
      </c>
    </row>
    <row r="29" spans="1:8" ht="15">
      <c r="A29" s="18" t="s">
        <v>35</v>
      </c>
      <c r="B29" s="19">
        <v>44378</v>
      </c>
      <c r="C29" s="19">
        <v>382</v>
      </c>
      <c r="D29" s="19">
        <v>238</v>
      </c>
      <c r="E29" s="19">
        <f t="shared" si="0"/>
        <v>44998</v>
      </c>
      <c r="F29" s="19">
        <v>61749</v>
      </c>
      <c r="G29" s="19">
        <v>2629</v>
      </c>
      <c r="H29" s="19">
        <f t="shared" si="1"/>
        <v>47627</v>
      </c>
    </row>
    <row r="30" spans="1:8" ht="15">
      <c r="A30" s="18" t="s">
        <v>36</v>
      </c>
      <c r="B30" s="19">
        <v>18076</v>
      </c>
      <c r="C30" s="19">
        <v>3855</v>
      </c>
      <c r="D30" s="19">
        <v>723</v>
      </c>
      <c r="E30" s="19">
        <f t="shared" si="0"/>
        <v>22654</v>
      </c>
      <c r="F30" s="19">
        <v>35916</v>
      </c>
      <c r="G30" s="19">
        <v>4466</v>
      </c>
      <c r="H30" s="19">
        <f t="shared" si="1"/>
        <v>27120</v>
      </c>
    </row>
    <row r="31" spans="1:8" ht="15">
      <c r="A31" s="18" t="s">
        <v>37</v>
      </c>
      <c r="B31" s="19">
        <v>10458</v>
      </c>
      <c r="C31" s="19">
        <v>18687</v>
      </c>
      <c r="D31" s="19">
        <v>158</v>
      </c>
      <c r="E31" s="19">
        <f t="shared" si="0"/>
        <v>29303</v>
      </c>
      <c r="F31" s="19">
        <v>32136</v>
      </c>
      <c r="G31" s="19">
        <v>499</v>
      </c>
      <c r="H31" s="19">
        <f t="shared" si="1"/>
        <v>29802</v>
      </c>
    </row>
    <row r="32" spans="1:8" ht="15">
      <c r="A32" s="18" t="s">
        <v>38</v>
      </c>
      <c r="B32" s="19">
        <v>30919</v>
      </c>
      <c r="C32" s="19">
        <v>468</v>
      </c>
      <c r="D32" s="19">
        <v>537</v>
      </c>
      <c r="E32" s="19">
        <f t="shared" si="0"/>
        <v>31924</v>
      </c>
      <c r="F32" s="19">
        <v>51103</v>
      </c>
      <c r="G32" s="19">
        <v>3619</v>
      </c>
      <c r="H32" s="19">
        <f t="shared" si="1"/>
        <v>35543</v>
      </c>
    </row>
    <row r="33" spans="1:8" ht="15">
      <c r="A33" s="18" t="s">
        <v>39</v>
      </c>
      <c r="B33" s="19">
        <v>30729</v>
      </c>
      <c r="C33" s="19">
        <v>5528</v>
      </c>
      <c r="D33" s="19">
        <v>471</v>
      </c>
      <c r="E33" s="19">
        <f t="shared" si="0"/>
        <v>36728</v>
      </c>
      <c r="F33" s="19">
        <v>56265</v>
      </c>
      <c r="G33" s="19">
        <v>1859</v>
      </c>
      <c r="H33" s="19">
        <f t="shared" si="1"/>
        <v>38587</v>
      </c>
    </row>
    <row r="34" spans="1:8" ht="15">
      <c r="A34" s="18" t="s">
        <v>40</v>
      </c>
      <c r="B34" s="19">
        <v>13031</v>
      </c>
      <c r="C34" s="19">
        <v>4547</v>
      </c>
      <c r="D34" s="19">
        <v>506</v>
      </c>
      <c r="E34" s="19">
        <f t="shared" si="0"/>
        <v>18084</v>
      </c>
      <c r="F34" s="19">
        <v>29326</v>
      </c>
      <c r="G34" s="19">
        <v>1857</v>
      </c>
      <c r="H34" s="19">
        <f t="shared" si="1"/>
        <v>19941</v>
      </c>
    </row>
    <row r="35" spans="1:8" ht="15">
      <c r="A35" s="18" t="s">
        <v>41</v>
      </c>
      <c r="B35" s="19">
        <v>47088</v>
      </c>
      <c r="C35" s="19">
        <v>7315</v>
      </c>
      <c r="D35" s="19">
        <v>338</v>
      </c>
      <c r="E35" s="19">
        <f t="shared" si="0"/>
        <v>54741</v>
      </c>
      <c r="F35" s="19">
        <v>79583</v>
      </c>
      <c r="G35" s="19">
        <v>4024</v>
      </c>
      <c r="H35" s="19">
        <f t="shared" si="1"/>
        <v>58765</v>
      </c>
    </row>
    <row r="36" spans="1:8" ht="15">
      <c r="A36" s="20" t="s">
        <v>42</v>
      </c>
      <c r="B36" s="19">
        <v>8557</v>
      </c>
      <c r="C36" s="19">
        <v>974</v>
      </c>
      <c r="D36" s="19">
        <v>30</v>
      </c>
      <c r="E36" s="19">
        <f t="shared" si="0"/>
        <v>9561</v>
      </c>
      <c r="F36" s="19">
        <v>14200</v>
      </c>
      <c r="G36" s="19"/>
      <c r="H36" s="19">
        <f t="shared" si="1"/>
        <v>9561</v>
      </c>
    </row>
    <row r="37" spans="1:8" ht="15">
      <c r="A37" s="21" t="s">
        <v>43</v>
      </c>
      <c r="B37" s="19">
        <v>16704</v>
      </c>
      <c r="C37" s="19">
        <v>696</v>
      </c>
      <c r="D37" s="19">
        <v>115</v>
      </c>
      <c r="E37" s="19">
        <f t="shared" si="0"/>
        <v>17515</v>
      </c>
      <c r="F37" s="19">
        <v>23510</v>
      </c>
      <c r="G37" s="19">
        <v>1813</v>
      </c>
      <c r="H37" s="19">
        <f t="shared" si="1"/>
        <v>19328</v>
      </c>
    </row>
    <row r="38" spans="1:8" ht="15">
      <c r="A38" s="18" t="s">
        <v>44</v>
      </c>
      <c r="B38" s="19">
        <v>11891</v>
      </c>
      <c r="C38" s="19">
        <v>1111</v>
      </c>
      <c r="D38" s="19">
        <v>116</v>
      </c>
      <c r="E38" s="19">
        <f t="shared" si="0"/>
        <v>13118</v>
      </c>
      <c r="F38" s="19">
        <v>20109</v>
      </c>
      <c r="G38" s="19">
        <v>1361</v>
      </c>
      <c r="H38" s="19">
        <f t="shared" si="1"/>
        <v>14479</v>
      </c>
    </row>
    <row r="39" spans="1:8" ht="15">
      <c r="A39" s="18" t="s">
        <v>45</v>
      </c>
      <c r="B39" s="19">
        <v>1400</v>
      </c>
      <c r="C39" s="19">
        <v>6185</v>
      </c>
      <c r="D39" s="19">
        <v>12</v>
      </c>
      <c r="E39" s="19">
        <f t="shared" si="0"/>
        <v>7597</v>
      </c>
      <c r="F39" s="19">
        <v>7074</v>
      </c>
      <c r="G39" s="19"/>
      <c r="H39" s="19">
        <f t="shared" si="1"/>
        <v>7597</v>
      </c>
    </row>
    <row r="40" spans="1:8" ht="15">
      <c r="A40" s="18" t="s">
        <v>46</v>
      </c>
      <c r="B40" s="19">
        <v>4771</v>
      </c>
      <c r="C40" s="19">
        <v>6650</v>
      </c>
      <c r="D40" s="19">
        <v>36</v>
      </c>
      <c r="E40" s="19">
        <f aca="true" t="shared" si="2" ref="E40:E71">B40+C40+D40</f>
        <v>11457</v>
      </c>
      <c r="F40" s="19">
        <v>13672</v>
      </c>
      <c r="G40" s="19">
        <v>399</v>
      </c>
      <c r="H40" s="19">
        <f t="shared" si="1"/>
        <v>11856</v>
      </c>
    </row>
    <row r="41" spans="1:8" ht="15">
      <c r="A41" s="18" t="s">
        <v>47</v>
      </c>
      <c r="B41" s="19">
        <v>7045</v>
      </c>
      <c r="C41" s="19">
        <v>3118</v>
      </c>
      <c r="D41" s="19">
        <v>54</v>
      </c>
      <c r="E41" s="19">
        <f t="shared" si="2"/>
        <v>10217</v>
      </c>
      <c r="F41" s="19">
        <v>12872</v>
      </c>
      <c r="G41" s="19">
        <v>438</v>
      </c>
      <c r="H41" s="19">
        <f t="shared" si="1"/>
        <v>10655</v>
      </c>
    </row>
    <row r="42" spans="1:8" ht="15">
      <c r="A42" s="18" t="s">
        <v>48</v>
      </c>
      <c r="B42" s="19">
        <v>36939</v>
      </c>
      <c r="C42" s="19">
        <v>9885</v>
      </c>
      <c r="D42" s="19">
        <v>680</v>
      </c>
      <c r="E42" s="19">
        <f t="shared" si="2"/>
        <v>47504</v>
      </c>
      <c r="F42" s="19">
        <v>70891</v>
      </c>
      <c r="G42" s="19">
        <v>5215</v>
      </c>
      <c r="H42" s="19">
        <f t="shared" si="1"/>
        <v>52719</v>
      </c>
    </row>
    <row r="43" spans="1:8" ht="15">
      <c r="A43" s="18" t="s">
        <v>49</v>
      </c>
      <c r="B43" s="19">
        <v>29256</v>
      </c>
      <c r="C43" s="19">
        <v>1039</v>
      </c>
      <c r="D43" s="19">
        <v>529</v>
      </c>
      <c r="E43" s="19">
        <f t="shared" si="2"/>
        <v>30824</v>
      </c>
      <c r="F43" s="19">
        <v>41461</v>
      </c>
      <c r="G43" s="19">
        <v>2053</v>
      </c>
      <c r="H43" s="19">
        <f t="shared" si="1"/>
        <v>32877</v>
      </c>
    </row>
    <row r="44" spans="1:8" ht="15">
      <c r="A44" s="20" t="s">
        <v>50</v>
      </c>
      <c r="B44" s="19">
        <v>219983</v>
      </c>
      <c r="C44" s="19">
        <v>132446</v>
      </c>
      <c r="D44" s="19">
        <v>9655</v>
      </c>
      <c r="E44" s="19">
        <f t="shared" si="2"/>
        <v>362084</v>
      </c>
      <c r="F44" s="19">
        <v>500279</v>
      </c>
      <c r="G44" s="19">
        <v>35101</v>
      </c>
      <c r="H44" s="19">
        <f t="shared" si="1"/>
        <v>397185</v>
      </c>
    </row>
    <row r="45" spans="1:8" ht="15">
      <c r="A45" s="18" t="s">
        <v>51</v>
      </c>
      <c r="B45" s="19">
        <v>8935</v>
      </c>
      <c r="C45" s="19">
        <v>1096</v>
      </c>
      <c r="D45" s="19">
        <v>12</v>
      </c>
      <c r="E45" s="19">
        <f t="shared" si="2"/>
        <v>10043</v>
      </c>
      <c r="F45" s="19">
        <v>11772</v>
      </c>
      <c r="G45" s="19">
        <v>736</v>
      </c>
      <c r="H45" s="19">
        <f t="shared" si="1"/>
        <v>10779</v>
      </c>
    </row>
    <row r="46" spans="1:8" ht="15">
      <c r="A46" s="18" t="s">
        <v>52</v>
      </c>
      <c r="B46" s="19">
        <v>41575</v>
      </c>
      <c r="C46" s="19">
        <v>3882</v>
      </c>
      <c r="D46" s="19">
        <v>489</v>
      </c>
      <c r="E46" s="19">
        <f t="shared" si="2"/>
        <v>45946</v>
      </c>
      <c r="F46" s="19">
        <v>69030</v>
      </c>
      <c r="G46" s="19">
        <v>4722</v>
      </c>
      <c r="H46" s="19">
        <f t="shared" si="1"/>
        <v>50668</v>
      </c>
    </row>
    <row r="47" spans="1:8" ht="15">
      <c r="A47" s="18" t="s">
        <v>53</v>
      </c>
      <c r="B47" s="19">
        <v>16375</v>
      </c>
      <c r="C47" s="19">
        <v>2861</v>
      </c>
      <c r="D47" s="19">
        <v>994</v>
      </c>
      <c r="E47" s="19">
        <f t="shared" si="2"/>
        <v>20230</v>
      </c>
      <c r="F47" s="19">
        <v>26494</v>
      </c>
      <c r="G47" s="19">
        <v>1221</v>
      </c>
      <c r="H47" s="19">
        <f t="shared" si="1"/>
        <v>21451</v>
      </c>
    </row>
    <row r="48" spans="1:8" ht="15">
      <c r="A48" s="18" t="s">
        <v>54</v>
      </c>
      <c r="B48" s="19">
        <v>46721</v>
      </c>
      <c r="C48" s="19">
        <v>13920</v>
      </c>
      <c r="D48" s="19">
        <v>2780</v>
      </c>
      <c r="E48" s="19">
        <f t="shared" si="2"/>
        <v>63421</v>
      </c>
      <c r="F48" s="19">
        <v>97008</v>
      </c>
      <c r="G48" s="19">
        <v>9162</v>
      </c>
      <c r="H48" s="19">
        <f t="shared" si="1"/>
        <v>72583</v>
      </c>
    </row>
    <row r="49" spans="1:8" ht="15">
      <c r="A49" s="18" t="s">
        <v>55</v>
      </c>
      <c r="B49" s="19">
        <v>32895</v>
      </c>
      <c r="C49" s="19">
        <v>3714</v>
      </c>
      <c r="D49" s="19">
        <v>689</v>
      </c>
      <c r="E49" s="19">
        <f t="shared" si="2"/>
        <v>37298</v>
      </c>
      <c r="F49" s="19">
        <v>54228</v>
      </c>
      <c r="G49" s="19">
        <v>2331</v>
      </c>
      <c r="H49" s="19">
        <f t="shared" si="1"/>
        <v>39629</v>
      </c>
    </row>
    <row r="50" spans="1:8" ht="15">
      <c r="A50" s="18" t="s">
        <v>56</v>
      </c>
      <c r="B50" s="19">
        <v>2416</v>
      </c>
      <c r="C50" s="19">
        <v>6800</v>
      </c>
      <c r="D50" s="19">
        <v>28</v>
      </c>
      <c r="E50" s="19">
        <f t="shared" si="2"/>
        <v>9244</v>
      </c>
      <c r="F50" s="19">
        <v>9499</v>
      </c>
      <c r="G50" s="19">
        <v>1023</v>
      </c>
      <c r="H50" s="19">
        <f t="shared" si="1"/>
        <v>10267</v>
      </c>
    </row>
    <row r="51" spans="1:8" ht="15">
      <c r="A51" s="18" t="s">
        <v>57</v>
      </c>
      <c r="B51" s="19">
        <v>1878</v>
      </c>
      <c r="C51" s="19">
        <v>11470</v>
      </c>
      <c r="D51" s="19">
        <v>138</v>
      </c>
      <c r="E51" s="19">
        <f t="shared" si="2"/>
        <v>13486</v>
      </c>
      <c r="F51" s="19">
        <v>17615</v>
      </c>
      <c r="G51" s="19">
        <v>2759</v>
      </c>
      <c r="H51" s="19">
        <f t="shared" si="1"/>
        <v>16245</v>
      </c>
    </row>
    <row r="52" spans="1:8" ht="15">
      <c r="A52" s="20" t="s">
        <v>58</v>
      </c>
      <c r="B52" s="19">
        <v>121278</v>
      </c>
      <c r="C52" s="19">
        <v>33827</v>
      </c>
      <c r="D52" s="19">
        <v>6627</v>
      </c>
      <c r="E52" s="19">
        <f t="shared" si="2"/>
        <v>161732</v>
      </c>
      <c r="F52" s="19">
        <v>226907</v>
      </c>
      <c r="G52" s="19">
        <v>22069</v>
      </c>
      <c r="H52" s="19">
        <f t="shared" si="1"/>
        <v>183801</v>
      </c>
    </row>
    <row r="53" spans="1:8" ht="15">
      <c r="A53" s="18" t="s">
        <v>59</v>
      </c>
      <c r="B53" s="19">
        <v>7173</v>
      </c>
      <c r="C53" s="19">
        <v>7198</v>
      </c>
      <c r="D53" s="19">
        <v>35</v>
      </c>
      <c r="E53" s="19">
        <f t="shared" si="2"/>
        <v>14406</v>
      </c>
      <c r="F53" s="19">
        <v>16083</v>
      </c>
      <c r="G53" s="19">
        <v>6</v>
      </c>
      <c r="H53" s="19">
        <f t="shared" si="1"/>
        <v>14412</v>
      </c>
    </row>
    <row r="54" spans="1:8" ht="15">
      <c r="A54" s="18" t="s">
        <v>60</v>
      </c>
      <c r="B54" s="19">
        <v>16661</v>
      </c>
      <c r="C54" s="19">
        <v>465</v>
      </c>
      <c r="D54" s="19">
        <v>78</v>
      </c>
      <c r="E54" s="19">
        <f t="shared" si="2"/>
        <v>17204</v>
      </c>
      <c r="F54" s="19">
        <v>23742</v>
      </c>
      <c r="G54" s="19">
        <v>1854</v>
      </c>
      <c r="H54" s="19">
        <f t="shared" si="1"/>
        <v>19058</v>
      </c>
    </row>
    <row r="55" spans="1:8" ht="15">
      <c r="A55" s="18" t="s">
        <v>61</v>
      </c>
      <c r="B55" s="19">
        <v>41472</v>
      </c>
      <c r="C55" s="19">
        <v>393</v>
      </c>
      <c r="D55" s="19">
        <v>423</v>
      </c>
      <c r="E55" s="19">
        <f t="shared" si="2"/>
        <v>42288</v>
      </c>
      <c r="F55" s="19">
        <v>64511</v>
      </c>
      <c r="G55" s="19">
        <v>3624</v>
      </c>
      <c r="H55" s="19">
        <f t="shared" si="1"/>
        <v>45912</v>
      </c>
    </row>
    <row r="56" spans="1:8" ht="15">
      <c r="A56" s="20" t="s">
        <v>62</v>
      </c>
      <c r="B56" s="19">
        <v>153661</v>
      </c>
      <c r="C56" s="19">
        <v>71999</v>
      </c>
      <c r="D56" s="19">
        <v>3805</v>
      </c>
      <c r="E56" s="19">
        <f t="shared" si="2"/>
        <v>229465</v>
      </c>
      <c r="F56" s="19">
        <v>296163</v>
      </c>
      <c r="G56" s="19">
        <v>5977</v>
      </c>
      <c r="H56" s="19">
        <f t="shared" si="1"/>
        <v>235442</v>
      </c>
    </row>
    <row r="57" spans="1:8" ht="15">
      <c r="A57" s="18" t="s">
        <v>63</v>
      </c>
      <c r="B57" s="19">
        <v>8937</v>
      </c>
      <c r="C57" s="19">
        <v>6030</v>
      </c>
      <c r="D57" s="19">
        <v>118</v>
      </c>
      <c r="E57" s="19">
        <f t="shared" si="2"/>
        <v>15085</v>
      </c>
      <c r="F57" s="19">
        <v>17569</v>
      </c>
      <c r="G57" s="19">
        <v>688</v>
      </c>
      <c r="H57" s="19">
        <f t="shared" si="1"/>
        <v>15773</v>
      </c>
    </row>
    <row r="58" spans="1:8" ht="15">
      <c r="A58" s="20" t="s">
        <v>64</v>
      </c>
      <c r="B58" s="19">
        <v>62527</v>
      </c>
      <c r="C58" s="19">
        <v>60568</v>
      </c>
      <c r="D58" s="19">
        <v>2009</v>
      </c>
      <c r="E58" s="19">
        <f t="shared" si="2"/>
        <v>125104</v>
      </c>
      <c r="F58" s="19">
        <v>165249</v>
      </c>
      <c r="G58" s="19">
        <v>3732</v>
      </c>
      <c r="H58" s="19">
        <f t="shared" si="1"/>
        <v>128836</v>
      </c>
    </row>
    <row r="59" spans="1:8" ht="15">
      <c r="A59" s="18" t="s">
        <v>65</v>
      </c>
      <c r="B59" s="19">
        <v>51559</v>
      </c>
      <c r="C59" s="19">
        <v>5193</v>
      </c>
      <c r="D59" s="19">
        <v>907</v>
      </c>
      <c r="E59" s="19">
        <f t="shared" si="2"/>
        <v>57659</v>
      </c>
      <c r="F59" s="19">
        <v>86562</v>
      </c>
      <c r="G59" s="19">
        <v>5553</v>
      </c>
      <c r="H59" s="19">
        <f t="shared" si="1"/>
        <v>63212</v>
      </c>
    </row>
    <row r="60" spans="1:8" ht="15">
      <c r="A60" s="18" t="s">
        <v>66</v>
      </c>
      <c r="B60" s="19">
        <v>2412</v>
      </c>
      <c r="C60" s="19">
        <v>5684</v>
      </c>
      <c r="D60" s="19">
        <v>27</v>
      </c>
      <c r="E60" s="19">
        <f t="shared" si="2"/>
        <v>8123</v>
      </c>
      <c r="F60" s="19">
        <v>8073</v>
      </c>
      <c r="G60" s="19">
        <v>29</v>
      </c>
      <c r="H60" s="19">
        <f t="shared" si="1"/>
        <v>8152</v>
      </c>
    </row>
    <row r="61" spans="1:8" ht="15">
      <c r="A61" s="18" t="s">
        <v>67</v>
      </c>
      <c r="B61" s="19">
        <v>7349</v>
      </c>
      <c r="C61" s="19">
        <v>5262</v>
      </c>
      <c r="D61" s="19">
        <v>36</v>
      </c>
      <c r="E61" s="19">
        <f t="shared" si="2"/>
        <v>12647</v>
      </c>
      <c r="F61" s="19">
        <v>15119</v>
      </c>
      <c r="G61" s="19">
        <v>415</v>
      </c>
      <c r="H61" s="19">
        <f t="shared" si="1"/>
        <v>13062</v>
      </c>
    </row>
    <row r="62" spans="1:8" ht="15">
      <c r="A62" s="18" t="s">
        <v>68</v>
      </c>
      <c r="B62" s="19">
        <v>10520</v>
      </c>
      <c r="C62" s="19">
        <v>5854</v>
      </c>
      <c r="D62" s="19">
        <v>161</v>
      </c>
      <c r="E62" s="19">
        <f t="shared" si="2"/>
        <v>16535</v>
      </c>
      <c r="F62" s="19">
        <v>22761</v>
      </c>
      <c r="G62" s="19">
        <v>452</v>
      </c>
      <c r="H62" s="19">
        <f t="shared" si="1"/>
        <v>16987</v>
      </c>
    </row>
    <row r="63" spans="1:8" ht="15">
      <c r="A63" s="18" t="s">
        <v>69</v>
      </c>
      <c r="B63" s="19">
        <v>10694</v>
      </c>
      <c r="C63" s="19">
        <v>2532</v>
      </c>
      <c r="D63" s="19">
        <v>90</v>
      </c>
      <c r="E63" s="19">
        <f t="shared" si="2"/>
        <v>13316</v>
      </c>
      <c r="F63" s="19">
        <v>17316</v>
      </c>
      <c r="G63" s="19">
        <v>1928</v>
      </c>
      <c r="H63" s="19">
        <f t="shared" si="1"/>
        <v>15244</v>
      </c>
    </row>
    <row r="64" spans="1:8" ht="15">
      <c r="A64" s="18" t="s">
        <v>70</v>
      </c>
      <c r="B64" s="19">
        <v>13615</v>
      </c>
      <c r="C64" s="19">
        <v>9947</v>
      </c>
      <c r="D64" s="19">
        <v>819</v>
      </c>
      <c r="E64" s="19">
        <f t="shared" si="2"/>
        <v>24381</v>
      </c>
      <c r="F64" s="19">
        <v>36925</v>
      </c>
      <c r="G64" s="19">
        <v>3419</v>
      </c>
      <c r="H64" s="19">
        <f t="shared" si="1"/>
        <v>27800</v>
      </c>
    </row>
    <row r="65" spans="1:8" ht="15">
      <c r="A65" s="18" t="s">
        <v>71</v>
      </c>
      <c r="B65" s="19">
        <v>83644</v>
      </c>
      <c r="C65" s="19">
        <v>6741</v>
      </c>
      <c r="D65" s="19">
        <v>2039</v>
      </c>
      <c r="E65" s="19">
        <f t="shared" si="2"/>
        <v>92424</v>
      </c>
      <c r="F65" s="19">
        <v>128327</v>
      </c>
      <c r="G65" s="19">
        <v>12254</v>
      </c>
      <c r="H65" s="19">
        <f t="shared" si="1"/>
        <v>104678</v>
      </c>
    </row>
    <row r="66" spans="1:8" ht="15">
      <c r="A66" s="20" t="s">
        <v>72</v>
      </c>
      <c r="B66" s="19">
        <v>40122</v>
      </c>
      <c r="C66" s="19">
        <v>2730</v>
      </c>
      <c r="D66" s="19">
        <v>698</v>
      </c>
      <c r="E66" s="19">
        <f t="shared" si="2"/>
        <v>43550</v>
      </c>
      <c r="F66" s="19">
        <v>55502</v>
      </c>
      <c r="G66" s="19">
        <v>5949</v>
      </c>
      <c r="H66" s="19">
        <f t="shared" si="1"/>
        <v>49499</v>
      </c>
    </row>
    <row r="67" spans="1:8" ht="15">
      <c r="A67" s="18" t="s">
        <v>73</v>
      </c>
      <c r="B67" s="19">
        <v>2215</v>
      </c>
      <c r="C67" s="19">
        <v>5654</v>
      </c>
      <c r="D67" s="19">
        <v>23</v>
      </c>
      <c r="E67" s="19">
        <f t="shared" si="2"/>
        <v>7892</v>
      </c>
      <c r="F67" s="19">
        <v>10177</v>
      </c>
      <c r="G67" s="19">
        <v>76</v>
      </c>
      <c r="H67" s="19">
        <f t="shared" si="1"/>
        <v>7968</v>
      </c>
    </row>
    <row r="68" spans="1:8" ht="15">
      <c r="A68" s="18" t="s">
        <v>74</v>
      </c>
      <c r="B68" s="19">
        <v>28449</v>
      </c>
      <c r="C68" s="19">
        <v>12193</v>
      </c>
      <c r="D68" s="19">
        <v>366</v>
      </c>
      <c r="E68" s="19">
        <f t="shared" si="2"/>
        <v>41008</v>
      </c>
      <c r="F68" s="19">
        <v>61386</v>
      </c>
      <c r="G68" s="19">
        <v>3047</v>
      </c>
      <c r="H68" s="19">
        <f t="shared" si="1"/>
        <v>44055</v>
      </c>
    </row>
    <row r="69" spans="1:8" ht="15">
      <c r="A69" s="18" t="s">
        <v>75</v>
      </c>
      <c r="B69" s="19">
        <v>18049</v>
      </c>
      <c r="C69" s="19">
        <v>5582</v>
      </c>
      <c r="D69" s="19">
        <v>146</v>
      </c>
      <c r="E69" s="19">
        <f t="shared" si="2"/>
        <v>23777</v>
      </c>
      <c r="F69" s="19">
        <v>31486</v>
      </c>
      <c r="G69" s="19">
        <v>2243</v>
      </c>
      <c r="H69" s="19">
        <f t="shared" si="1"/>
        <v>26020</v>
      </c>
    </row>
    <row r="70" spans="1:8" ht="15">
      <c r="A70" s="20" t="s">
        <v>76</v>
      </c>
      <c r="B70" s="19">
        <v>67116</v>
      </c>
      <c r="C70" s="19">
        <v>21401</v>
      </c>
      <c r="D70" s="19">
        <v>2186</v>
      </c>
      <c r="E70" s="19">
        <f t="shared" si="2"/>
        <v>90703</v>
      </c>
      <c r="F70" s="19">
        <v>131053</v>
      </c>
      <c r="G70" s="19">
        <v>2673</v>
      </c>
      <c r="H70" s="19">
        <f t="shared" si="1"/>
        <v>93376</v>
      </c>
    </row>
    <row r="71" spans="1:8" ht="15">
      <c r="A71" s="18" t="s">
        <v>77</v>
      </c>
      <c r="B71" s="19">
        <v>36008</v>
      </c>
      <c r="C71" s="19">
        <v>2341</v>
      </c>
      <c r="D71" s="19">
        <v>681</v>
      </c>
      <c r="E71" s="19">
        <f t="shared" si="2"/>
        <v>39030</v>
      </c>
      <c r="F71" s="19">
        <v>54382</v>
      </c>
      <c r="G71" s="19">
        <v>3038</v>
      </c>
      <c r="H71" s="19">
        <f t="shared" si="1"/>
        <v>42068</v>
      </c>
    </row>
    <row r="72" spans="1:8" ht="15">
      <c r="A72" s="18" t="s">
        <v>78</v>
      </c>
      <c r="B72" s="19">
        <v>8600</v>
      </c>
      <c r="C72" s="19">
        <v>3054</v>
      </c>
      <c r="D72" s="19">
        <v>773</v>
      </c>
      <c r="E72" s="19">
        <f>B72+C72+D72</f>
        <v>12427</v>
      </c>
      <c r="F72" s="19">
        <v>13215</v>
      </c>
      <c r="G72" s="19">
        <v>1169</v>
      </c>
      <c r="H72" s="19">
        <f t="shared" si="1"/>
        <v>13596</v>
      </c>
    </row>
    <row r="73" spans="1:8" ht="15">
      <c r="A73" s="18" t="s">
        <v>79</v>
      </c>
      <c r="B73" s="19">
        <v>2453</v>
      </c>
      <c r="C73" s="19">
        <v>6424</v>
      </c>
      <c r="D73" s="19">
        <v>27</v>
      </c>
      <c r="E73" s="19">
        <f>B73+C73+D73</f>
        <v>8904</v>
      </c>
      <c r="F73" s="19">
        <v>9143</v>
      </c>
      <c r="G73" s="19">
        <v>919</v>
      </c>
      <c r="H73" s="19">
        <f>E73+G73</f>
        <v>9823</v>
      </c>
    </row>
    <row r="74" spans="1:8" ht="15">
      <c r="A74" s="18" t="s">
        <v>80</v>
      </c>
      <c r="B74" s="19">
        <v>15060</v>
      </c>
      <c r="C74" s="19">
        <v>36</v>
      </c>
      <c r="D74" s="19">
        <v>46</v>
      </c>
      <c r="E74" s="19">
        <f>B74+C74+D74</f>
        <v>15142</v>
      </c>
      <c r="F74" s="19">
        <v>19138</v>
      </c>
      <c r="G74" s="19">
        <v>924</v>
      </c>
      <c r="H74" s="19">
        <f>E74+G74</f>
        <v>16066</v>
      </c>
    </row>
    <row r="75" ht="15">
      <c r="A75" s="22"/>
    </row>
    <row r="76" spans="1:8" ht="15">
      <c r="A76" s="23" t="s">
        <v>81</v>
      </c>
      <c r="B76" s="24">
        <f aca="true" t="shared" si="3" ref="B76:H76">SUM(B8:B74)</f>
        <v>1833170</v>
      </c>
      <c r="C76" s="24">
        <f t="shared" si="3"/>
        <v>604445</v>
      </c>
      <c r="D76" s="24">
        <f t="shared" si="3"/>
        <v>47137</v>
      </c>
      <c r="E76" s="24">
        <f t="shared" si="3"/>
        <v>2484752</v>
      </c>
      <c r="F76" s="24">
        <f t="shared" si="3"/>
        <v>3468055</v>
      </c>
      <c r="G76" s="24">
        <f t="shared" si="3"/>
        <v>229976</v>
      </c>
      <c r="H76" s="24">
        <f t="shared" si="3"/>
        <v>2714728</v>
      </c>
    </row>
    <row r="78" spans="2:5" ht="15">
      <c r="B78" s="76" t="s">
        <v>82</v>
      </c>
      <c r="C78" s="75"/>
      <c r="D78" s="75"/>
      <c r="E78" s="25">
        <f>E76+G76</f>
        <v>2714728</v>
      </c>
    </row>
    <row r="81" spans="1:7" ht="56.25" customHeight="1">
      <c r="A81" s="77" t="s">
        <v>85</v>
      </c>
      <c r="B81" s="77"/>
      <c r="C81" s="77"/>
      <c r="D81" s="77"/>
      <c r="E81" s="77"/>
      <c r="F81" s="75"/>
      <c r="G81" s="75"/>
    </row>
    <row r="83" spans="1:7" ht="27.75" customHeight="1">
      <c r="A83" s="78" t="s">
        <v>84</v>
      </c>
      <c r="B83" s="75"/>
      <c r="C83" s="75"/>
      <c r="D83" s="75"/>
      <c r="E83" s="75"/>
      <c r="F83" s="75"/>
      <c r="G83" s="75"/>
    </row>
  </sheetData>
  <sheetProtection/>
  <mergeCells count="4">
    <mergeCell ref="B2:C2"/>
    <mergeCell ref="B78:D78"/>
    <mergeCell ref="A81:G81"/>
    <mergeCell ref="A83:G8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83"/>
  <sheetViews>
    <sheetView zoomScalePageLayoutView="0" workbookViewId="0" topLeftCell="A50">
      <selection activeCell="F8" sqref="F8:F74"/>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0</v>
      </c>
      <c r="B1" s="2"/>
      <c r="C1" s="2"/>
      <c r="D1" s="2"/>
      <c r="E1" s="3"/>
      <c r="F1" s="4"/>
      <c r="G1" s="5">
        <f ca="1">TODAY()</f>
        <v>39449</v>
      </c>
      <c r="H1" s="5"/>
    </row>
    <row r="2" spans="1:8" ht="18">
      <c r="A2" s="6" t="s">
        <v>1</v>
      </c>
      <c r="B2" s="74">
        <v>39295</v>
      </c>
      <c r="C2" s="75"/>
      <c r="D2" s="3"/>
      <c r="E2" s="3"/>
      <c r="F2" s="4"/>
      <c r="G2" s="4"/>
      <c r="H2" s="4"/>
    </row>
    <row r="3" spans="1:8" ht="15">
      <c r="A3" s="4"/>
      <c r="B3" s="4"/>
      <c r="C3" s="4"/>
      <c r="D3" s="4" t="s">
        <v>2</v>
      </c>
      <c r="E3" s="4"/>
      <c r="F3" s="4"/>
      <c r="G3" s="4"/>
      <c r="H3" s="4"/>
    </row>
    <row r="4" spans="1:8" ht="15">
      <c r="A4" s="4"/>
      <c r="B4" s="4"/>
      <c r="C4" s="4"/>
      <c r="D4" s="4"/>
      <c r="E4" s="4"/>
      <c r="F4" s="4"/>
      <c r="G4" s="4"/>
      <c r="H4" s="4"/>
    </row>
    <row r="5" spans="1:8" ht="15">
      <c r="A5" s="7" t="s">
        <v>3</v>
      </c>
      <c r="B5" s="7" t="s">
        <v>4</v>
      </c>
      <c r="C5" s="7" t="s">
        <v>5</v>
      </c>
      <c r="D5" s="8" t="s">
        <v>6</v>
      </c>
      <c r="E5" s="7" t="s">
        <v>7</v>
      </c>
      <c r="F5" s="7" t="s">
        <v>8</v>
      </c>
      <c r="G5" s="9" t="s">
        <v>9</v>
      </c>
      <c r="H5" s="9" t="s">
        <v>9</v>
      </c>
    </row>
    <row r="6" spans="1:8" ht="15.75" thickBot="1">
      <c r="A6" s="10"/>
      <c r="B6" s="10" t="s">
        <v>2</v>
      </c>
      <c r="C6" s="10" t="s">
        <v>2</v>
      </c>
      <c r="D6" s="10" t="s">
        <v>2</v>
      </c>
      <c r="E6" s="11" t="s">
        <v>10</v>
      </c>
      <c r="F6" s="11" t="s">
        <v>11</v>
      </c>
      <c r="G6" s="12" t="s">
        <v>12</v>
      </c>
      <c r="H6" s="12" t="s">
        <v>13</v>
      </c>
    </row>
    <row r="7" spans="1:8" ht="13.5" thickBot="1">
      <c r="A7" s="13"/>
      <c r="B7" s="14"/>
      <c r="C7" s="14"/>
      <c r="D7" s="14"/>
      <c r="E7" s="14"/>
      <c r="F7" s="14"/>
      <c r="G7" s="14"/>
      <c r="H7" s="15"/>
    </row>
    <row r="8" spans="1:8" ht="15">
      <c r="A8" s="16" t="s">
        <v>14</v>
      </c>
      <c r="B8" s="17">
        <v>21125</v>
      </c>
      <c r="C8" s="17">
        <v>4511</v>
      </c>
      <c r="D8" s="17">
        <v>426</v>
      </c>
      <c r="E8" s="17">
        <f aca="true" t="shared" si="0" ref="E8:E71">B8+C8+D8</f>
        <v>26062</v>
      </c>
      <c r="F8" s="17">
        <v>36047</v>
      </c>
      <c r="G8" s="17">
        <v>3500</v>
      </c>
      <c r="H8" s="17">
        <f>E8+G8</f>
        <v>29562</v>
      </c>
    </row>
    <row r="9" spans="1:8" ht="15">
      <c r="A9" s="18" t="s">
        <v>15</v>
      </c>
      <c r="B9" s="19">
        <v>83596</v>
      </c>
      <c r="C9" s="19">
        <v>6925</v>
      </c>
      <c r="D9" s="19">
        <v>1558</v>
      </c>
      <c r="E9" s="19">
        <f t="shared" si="0"/>
        <v>92079</v>
      </c>
      <c r="F9" s="19">
        <v>126175</v>
      </c>
      <c r="G9" s="19">
        <v>7197</v>
      </c>
      <c r="H9" s="19">
        <f aca="true" t="shared" si="1" ref="H9:H72">E9+G9</f>
        <v>99276</v>
      </c>
    </row>
    <row r="10" spans="1:8" ht="15">
      <c r="A10" s="18" t="s">
        <v>16</v>
      </c>
      <c r="B10" s="19">
        <v>8149</v>
      </c>
      <c r="C10" s="19">
        <v>6408</v>
      </c>
      <c r="D10" s="19">
        <v>85</v>
      </c>
      <c r="E10" s="19">
        <f t="shared" si="0"/>
        <v>14642</v>
      </c>
      <c r="F10" s="19">
        <v>21828</v>
      </c>
      <c r="G10" s="19">
        <v>1520</v>
      </c>
      <c r="H10" s="19">
        <f t="shared" si="1"/>
        <v>16162</v>
      </c>
    </row>
    <row r="11" spans="1:8" ht="15">
      <c r="A11" s="20" t="s">
        <v>17</v>
      </c>
      <c r="B11" s="19">
        <v>8348</v>
      </c>
      <c r="C11" s="19">
        <v>1732</v>
      </c>
      <c r="D11" s="19">
        <v>54</v>
      </c>
      <c r="E11" s="19">
        <f t="shared" si="0"/>
        <v>10134</v>
      </c>
      <c r="F11" s="19">
        <v>16389</v>
      </c>
      <c r="G11" s="19">
        <v>1877</v>
      </c>
      <c r="H11" s="19">
        <f t="shared" si="1"/>
        <v>12011</v>
      </c>
    </row>
    <row r="12" spans="1:8" ht="15">
      <c r="A12" s="18" t="s">
        <v>18</v>
      </c>
      <c r="B12" s="19">
        <v>26925</v>
      </c>
      <c r="C12" s="19">
        <v>263</v>
      </c>
      <c r="D12" s="19">
        <v>265</v>
      </c>
      <c r="E12" s="19">
        <f t="shared" si="0"/>
        <v>27453</v>
      </c>
      <c r="F12" s="19">
        <v>42616</v>
      </c>
      <c r="G12" s="19">
        <v>1507</v>
      </c>
      <c r="H12" s="19">
        <f t="shared" si="1"/>
        <v>28960</v>
      </c>
    </row>
    <row r="13" spans="1:8" ht="15">
      <c r="A13" s="18" t="s">
        <v>19</v>
      </c>
      <c r="B13" s="19">
        <v>1780</v>
      </c>
      <c r="C13" s="19">
        <v>4628</v>
      </c>
      <c r="D13" s="19">
        <v>17</v>
      </c>
      <c r="E13" s="19">
        <f t="shared" si="0"/>
        <v>6425</v>
      </c>
      <c r="F13" s="19">
        <v>8450</v>
      </c>
      <c r="G13" s="19">
        <v>545</v>
      </c>
      <c r="H13" s="19">
        <f t="shared" si="1"/>
        <v>6970</v>
      </c>
    </row>
    <row r="14" spans="1:8" ht="15">
      <c r="A14" s="18" t="s">
        <v>20</v>
      </c>
      <c r="B14" s="19">
        <v>7288</v>
      </c>
      <c r="C14" s="19">
        <v>4316</v>
      </c>
      <c r="D14" s="19">
        <v>62</v>
      </c>
      <c r="E14" s="19">
        <f t="shared" si="0"/>
        <v>11666</v>
      </c>
      <c r="F14" s="19">
        <v>15697</v>
      </c>
      <c r="G14" s="19">
        <v>1778</v>
      </c>
      <c r="H14" s="19">
        <f t="shared" si="1"/>
        <v>13444</v>
      </c>
    </row>
    <row r="15" spans="1:8" ht="15">
      <c r="A15" s="18" t="s">
        <v>21</v>
      </c>
      <c r="B15" s="19">
        <v>31048</v>
      </c>
      <c r="C15" s="19">
        <v>7011</v>
      </c>
      <c r="D15" s="19">
        <v>691</v>
      </c>
      <c r="E15" s="19">
        <f t="shared" si="0"/>
        <v>38750</v>
      </c>
      <c r="F15" s="19">
        <v>86735</v>
      </c>
      <c r="G15" s="19">
        <v>27337</v>
      </c>
      <c r="H15" s="19">
        <f t="shared" si="1"/>
        <v>66087</v>
      </c>
    </row>
    <row r="16" spans="1:8" ht="15">
      <c r="A16" s="18" t="s">
        <v>22</v>
      </c>
      <c r="B16" s="19">
        <v>11584</v>
      </c>
      <c r="C16" s="19">
        <v>6552</v>
      </c>
      <c r="D16" s="19">
        <v>66</v>
      </c>
      <c r="E16" s="19">
        <f t="shared" si="0"/>
        <v>18202</v>
      </c>
      <c r="F16" s="19">
        <v>27052</v>
      </c>
      <c r="G16" s="19">
        <v>3534</v>
      </c>
      <c r="H16" s="19">
        <f t="shared" si="1"/>
        <v>21736</v>
      </c>
    </row>
    <row r="17" spans="1:8" ht="15">
      <c r="A17" s="18" t="s">
        <v>23</v>
      </c>
      <c r="B17" s="19">
        <v>12282</v>
      </c>
      <c r="C17" s="19">
        <v>647</v>
      </c>
      <c r="D17" s="19">
        <v>54</v>
      </c>
      <c r="E17" s="19">
        <f t="shared" si="0"/>
        <v>12983</v>
      </c>
      <c r="F17" s="19">
        <v>19355</v>
      </c>
      <c r="G17" s="19">
        <v>1283</v>
      </c>
      <c r="H17" s="19">
        <f t="shared" si="1"/>
        <v>14266</v>
      </c>
    </row>
    <row r="18" spans="1:8" ht="15">
      <c r="A18" s="18" t="s">
        <v>24</v>
      </c>
      <c r="B18" s="19">
        <v>20313</v>
      </c>
      <c r="C18" s="19">
        <v>2422</v>
      </c>
      <c r="D18" s="19">
        <v>120</v>
      </c>
      <c r="E18" s="19">
        <f t="shared" si="0"/>
        <v>22855</v>
      </c>
      <c r="F18" s="19">
        <v>31692</v>
      </c>
      <c r="G18" s="19">
        <v>1479</v>
      </c>
      <c r="H18" s="19">
        <f t="shared" si="1"/>
        <v>24334</v>
      </c>
    </row>
    <row r="19" spans="1:8" ht="15">
      <c r="A19" s="18" t="s">
        <v>25</v>
      </c>
      <c r="B19" s="19">
        <v>5746</v>
      </c>
      <c r="C19" s="19">
        <v>4420</v>
      </c>
      <c r="D19" s="19">
        <v>17</v>
      </c>
      <c r="E19" s="19">
        <f t="shared" si="0"/>
        <v>10183</v>
      </c>
      <c r="F19" s="19">
        <v>11306</v>
      </c>
      <c r="G19" s="19">
        <v>530</v>
      </c>
      <c r="H19" s="19">
        <f t="shared" si="1"/>
        <v>10713</v>
      </c>
    </row>
    <row r="20" spans="1:8" ht="15">
      <c r="A20" s="18" t="s">
        <v>26</v>
      </c>
      <c r="B20" s="19">
        <v>9820</v>
      </c>
      <c r="C20" s="19">
        <v>6586</v>
      </c>
      <c r="D20" s="19">
        <v>75</v>
      </c>
      <c r="E20" s="19">
        <f t="shared" si="0"/>
        <v>16481</v>
      </c>
      <c r="F20" s="19">
        <v>20170</v>
      </c>
      <c r="G20" s="19">
        <v>1071</v>
      </c>
      <c r="H20" s="19">
        <f t="shared" si="1"/>
        <v>17552</v>
      </c>
    </row>
    <row r="21" spans="1:8" ht="15">
      <c r="A21" s="18" t="s">
        <v>27</v>
      </c>
      <c r="B21" s="19">
        <v>7592</v>
      </c>
      <c r="C21" s="19">
        <v>1383</v>
      </c>
      <c r="D21" s="19">
        <v>79</v>
      </c>
      <c r="E21" s="19">
        <f t="shared" si="0"/>
        <v>9054</v>
      </c>
      <c r="F21" s="19">
        <v>10972</v>
      </c>
      <c r="G21" s="19">
        <v>553</v>
      </c>
      <c r="H21" s="19">
        <f t="shared" si="1"/>
        <v>9607</v>
      </c>
    </row>
    <row r="22" spans="1:8" ht="15">
      <c r="A22" s="18" t="s">
        <v>28</v>
      </c>
      <c r="B22" s="19">
        <v>8313</v>
      </c>
      <c r="C22" s="19">
        <v>252</v>
      </c>
      <c r="D22" s="19">
        <v>125</v>
      </c>
      <c r="E22" s="19">
        <f t="shared" si="0"/>
        <v>8690</v>
      </c>
      <c r="F22" s="19">
        <v>11238</v>
      </c>
      <c r="G22" s="19"/>
      <c r="H22" s="19">
        <f t="shared" si="1"/>
        <v>8690</v>
      </c>
    </row>
    <row r="23" spans="1:8" ht="15">
      <c r="A23" s="18" t="s">
        <v>29</v>
      </c>
      <c r="B23" s="19">
        <v>18755</v>
      </c>
      <c r="C23" s="19">
        <v>3568</v>
      </c>
      <c r="D23" s="19">
        <v>932</v>
      </c>
      <c r="E23" s="19">
        <f t="shared" si="0"/>
        <v>23255</v>
      </c>
      <c r="F23" s="19">
        <v>34951</v>
      </c>
      <c r="G23" s="19">
        <v>1988</v>
      </c>
      <c r="H23" s="19">
        <f t="shared" si="1"/>
        <v>25243</v>
      </c>
    </row>
    <row r="24" spans="1:8" ht="15">
      <c r="A24" s="18" t="s">
        <v>30</v>
      </c>
      <c r="B24" s="19">
        <v>25236</v>
      </c>
      <c r="C24" s="19">
        <v>4673</v>
      </c>
      <c r="D24" s="19">
        <v>818</v>
      </c>
      <c r="E24" s="19">
        <f t="shared" si="0"/>
        <v>30727</v>
      </c>
      <c r="F24" s="19">
        <v>42708</v>
      </c>
      <c r="G24" s="19">
        <v>2547</v>
      </c>
      <c r="H24" s="19">
        <f t="shared" si="1"/>
        <v>33274</v>
      </c>
    </row>
    <row r="25" spans="1:8" ht="15">
      <c r="A25" s="18" t="s">
        <v>31</v>
      </c>
      <c r="B25" s="19">
        <v>4953</v>
      </c>
      <c r="C25" s="19">
        <v>3846</v>
      </c>
      <c r="D25" s="19">
        <v>44</v>
      </c>
      <c r="E25" s="19">
        <f t="shared" si="0"/>
        <v>8843</v>
      </c>
      <c r="F25" s="19">
        <v>10066</v>
      </c>
      <c r="G25" s="19">
        <v>916</v>
      </c>
      <c r="H25" s="19">
        <f t="shared" si="1"/>
        <v>9759</v>
      </c>
    </row>
    <row r="26" spans="1:8" ht="15">
      <c r="A26" s="18" t="s">
        <v>32</v>
      </c>
      <c r="B26" s="19">
        <v>5199</v>
      </c>
      <c r="C26" s="19">
        <v>2654</v>
      </c>
      <c r="D26" s="19">
        <v>46</v>
      </c>
      <c r="E26" s="19">
        <f t="shared" si="0"/>
        <v>7899</v>
      </c>
      <c r="F26" s="19">
        <v>8697</v>
      </c>
      <c r="G26" s="19">
        <v>49</v>
      </c>
      <c r="H26" s="19">
        <f t="shared" si="1"/>
        <v>7948</v>
      </c>
    </row>
    <row r="27" spans="1:8" ht="15">
      <c r="A27" s="18" t="s">
        <v>33</v>
      </c>
      <c r="B27" s="19">
        <v>17310</v>
      </c>
      <c r="C27" s="19">
        <v>1967</v>
      </c>
      <c r="D27" s="19">
        <v>126</v>
      </c>
      <c r="E27" s="19">
        <f t="shared" si="0"/>
        <v>19403</v>
      </c>
      <c r="F27" s="19">
        <v>28768</v>
      </c>
      <c r="G27" s="19">
        <v>996</v>
      </c>
      <c r="H27" s="19">
        <f t="shared" si="1"/>
        <v>20399</v>
      </c>
    </row>
    <row r="28" spans="1:8" ht="15">
      <c r="A28" s="18" t="s">
        <v>34</v>
      </c>
      <c r="B28" s="19">
        <v>6295</v>
      </c>
      <c r="C28" s="19">
        <v>1972</v>
      </c>
      <c r="D28" s="19">
        <v>31</v>
      </c>
      <c r="E28" s="19">
        <f t="shared" si="0"/>
        <v>8298</v>
      </c>
      <c r="F28" s="19">
        <v>10562</v>
      </c>
      <c r="G28" s="19">
        <v>415</v>
      </c>
      <c r="H28" s="19">
        <f t="shared" si="1"/>
        <v>8713</v>
      </c>
    </row>
    <row r="29" spans="1:8" ht="15">
      <c r="A29" s="18" t="s">
        <v>35</v>
      </c>
      <c r="B29" s="19">
        <v>44436</v>
      </c>
      <c r="C29" s="19">
        <v>384</v>
      </c>
      <c r="D29" s="19">
        <v>239</v>
      </c>
      <c r="E29" s="19">
        <f t="shared" si="0"/>
        <v>45059</v>
      </c>
      <c r="F29" s="19">
        <v>61749</v>
      </c>
      <c r="G29" s="19">
        <v>2622</v>
      </c>
      <c r="H29" s="19">
        <f t="shared" si="1"/>
        <v>47681</v>
      </c>
    </row>
    <row r="30" spans="1:8" ht="15">
      <c r="A30" s="18" t="s">
        <v>36</v>
      </c>
      <c r="B30" s="19">
        <v>18080</v>
      </c>
      <c r="C30" s="19">
        <v>3857</v>
      </c>
      <c r="D30" s="19">
        <v>724</v>
      </c>
      <c r="E30" s="19">
        <f t="shared" si="0"/>
        <v>22661</v>
      </c>
      <c r="F30" s="19">
        <v>35916</v>
      </c>
      <c r="G30" s="19">
        <v>4466</v>
      </c>
      <c r="H30" s="19">
        <f t="shared" si="1"/>
        <v>27127</v>
      </c>
    </row>
    <row r="31" spans="1:8" ht="15">
      <c r="A31" s="18" t="s">
        <v>37</v>
      </c>
      <c r="B31" s="19">
        <v>10464</v>
      </c>
      <c r="C31" s="19">
        <v>18694</v>
      </c>
      <c r="D31" s="19">
        <v>158</v>
      </c>
      <c r="E31" s="19">
        <f t="shared" si="0"/>
        <v>29316</v>
      </c>
      <c r="F31" s="19">
        <v>32136</v>
      </c>
      <c r="G31" s="19">
        <v>498</v>
      </c>
      <c r="H31" s="19">
        <f t="shared" si="1"/>
        <v>29814</v>
      </c>
    </row>
    <row r="32" spans="1:8" ht="15">
      <c r="A32" s="18" t="s">
        <v>38</v>
      </c>
      <c r="B32" s="19">
        <v>30934</v>
      </c>
      <c r="C32" s="19">
        <v>468</v>
      </c>
      <c r="D32" s="19">
        <v>538</v>
      </c>
      <c r="E32" s="19">
        <f t="shared" si="0"/>
        <v>31940</v>
      </c>
      <c r="F32" s="19">
        <v>51103</v>
      </c>
      <c r="G32" s="19">
        <v>3615</v>
      </c>
      <c r="H32" s="19">
        <f t="shared" si="1"/>
        <v>35555</v>
      </c>
    </row>
    <row r="33" spans="1:8" ht="15">
      <c r="A33" s="18" t="s">
        <v>39</v>
      </c>
      <c r="B33" s="19">
        <v>30730</v>
      </c>
      <c r="C33" s="19">
        <v>5528</v>
      </c>
      <c r="D33" s="19">
        <v>471</v>
      </c>
      <c r="E33" s="19">
        <f t="shared" si="0"/>
        <v>36729</v>
      </c>
      <c r="F33" s="19">
        <v>56265</v>
      </c>
      <c r="G33" s="19">
        <v>1859</v>
      </c>
      <c r="H33" s="19">
        <f t="shared" si="1"/>
        <v>38588</v>
      </c>
    </row>
    <row r="34" spans="1:8" ht="15">
      <c r="A34" s="18" t="s">
        <v>40</v>
      </c>
      <c r="B34" s="19">
        <v>13042</v>
      </c>
      <c r="C34" s="19">
        <v>4552</v>
      </c>
      <c r="D34" s="19">
        <v>507</v>
      </c>
      <c r="E34" s="19">
        <f t="shared" si="0"/>
        <v>18101</v>
      </c>
      <c r="F34" s="19">
        <v>29326</v>
      </c>
      <c r="G34" s="19">
        <v>1855</v>
      </c>
      <c r="H34" s="19">
        <f t="shared" si="1"/>
        <v>19956</v>
      </c>
    </row>
    <row r="35" spans="1:8" ht="15">
      <c r="A35" s="18" t="s">
        <v>41</v>
      </c>
      <c r="B35" s="19">
        <v>47088</v>
      </c>
      <c r="C35" s="19">
        <v>7315</v>
      </c>
      <c r="D35" s="19">
        <v>338</v>
      </c>
      <c r="E35" s="19">
        <f t="shared" si="0"/>
        <v>54741</v>
      </c>
      <c r="F35" s="19">
        <v>79583</v>
      </c>
      <c r="G35" s="19">
        <v>4024</v>
      </c>
      <c r="H35" s="19">
        <f t="shared" si="1"/>
        <v>58765</v>
      </c>
    </row>
    <row r="36" spans="1:8" ht="15">
      <c r="A36" s="20" t="s">
        <v>42</v>
      </c>
      <c r="B36" s="19">
        <v>8557</v>
      </c>
      <c r="C36" s="19">
        <v>974</v>
      </c>
      <c r="D36" s="19">
        <v>30</v>
      </c>
      <c r="E36" s="19">
        <f t="shared" si="0"/>
        <v>9561</v>
      </c>
      <c r="F36" s="19">
        <v>14200</v>
      </c>
      <c r="G36" s="19"/>
      <c r="H36" s="19">
        <f t="shared" si="1"/>
        <v>9561</v>
      </c>
    </row>
    <row r="37" spans="1:8" ht="15">
      <c r="A37" s="21" t="s">
        <v>43</v>
      </c>
      <c r="B37" s="19">
        <v>16718</v>
      </c>
      <c r="C37" s="19">
        <v>697</v>
      </c>
      <c r="D37" s="19">
        <v>115</v>
      </c>
      <c r="E37" s="19">
        <f t="shared" si="0"/>
        <v>17530</v>
      </c>
      <c r="F37" s="19">
        <v>23510</v>
      </c>
      <c r="G37" s="19">
        <v>1813</v>
      </c>
      <c r="H37" s="19">
        <f t="shared" si="1"/>
        <v>19343</v>
      </c>
    </row>
    <row r="38" spans="1:8" ht="15">
      <c r="A38" s="18" t="s">
        <v>44</v>
      </c>
      <c r="B38" s="19">
        <v>11906</v>
      </c>
      <c r="C38" s="19">
        <v>1114</v>
      </c>
      <c r="D38" s="19">
        <v>117</v>
      </c>
      <c r="E38" s="19">
        <f t="shared" si="0"/>
        <v>13137</v>
      </c>
      <c r="F38" s="19">
        <v>20109</v>
      </c>
      <c r="G38" s="19">
        <v>1358</v>
      </c>
      <c r="H38" s="19">
        <f t="shared" si="1"/>
        <v>14495</v>
      </c>
    </row>
    <row r="39" spans="1:8" ht="15">
      <c r="A39" s="18" t="s">
        <v>45</v>
      </c>
      <c r="B39" s="19">
        <v>1400</v>
      </c>
      <c r="C39" s="19">
        <v>6185</v>
      </c>
      <c r="D39" s="19">
        <v>12</v>
      </c>
      <c r="E39" s="19">
        <f t="shared" si="0"/>
        <v>7597</v>
      </c>
      <c r="F39" s="19">
        <v>7074</v>
      </c>
      <c r="G39" s="19"/>
      <c r="H39" s="19">
        <f t="shared" si="1"/>
        <v>7597</v>
      </c>
    </row>
    <row r="40" spans="1:8" ht="15">
      <c r="A40" s="18" t="s">
        <v>46</v>
      </c>
      <c r="B40" s="19">
        <v>4771</v>
      </c>
      <c r="C40" s="19">
        <v>6650</v>
      </c>
      <c r="D40" s="19">
        <v>36</v>
      </c>
      <c r="E40" s="19">
        <f t="shared" si="0"/>
        <v>11457</v>
      </c>
      <c r="F40" s="19">
        <v>13672</v>
      </c>
      <c r="G40" s="19">
        <v>399</v>
      </c>
      <c r="H40" s="19">
        <f t="shared" si="1"/>
        <v>11856</v>
      </c>
    </row>
    <row r="41" spans="1:8" ht="15">
      <c r="A41" s="18" t="s">
        <v>47</v>
      </c>
      <c r="B41" s="19">
        <v>7047</v>
      </c>
      <c r="C41" s="19">
        <v>3117</v>
      </c>
      <c r="D41" s="19">
        <v>54</v>
      </c>
      <c r="E41" s="19">
        <f t="shared" si="0"/>
        <v>10218</v>
      </c>
      <c r="F41" s="19">
        <v>12872</v>
      </c>
      <c r="G41" s="19">
        <v>438</v>
      </c>
      <c r="H41" s="19">
        <f t="shared" si="1"/>
        <v>10656</v>
      </c>
    </row>
    <row r="42" spans="1:8" ht="15">
      <c r="A42" s="18" t="s">
        <v>48</v>
      </c>
      <c r="B42" s="19">
        <v>36939</v>
      </c>
      <c r="C42" s="19">
        <v>9885</v>
      </c>
      <c r="D42" s="19">
        <v>680</v>
      </c>
      <c r="E42" s="19">
        <f t="shared" si="0"/>
        <v>47504</v>
      </c>
      <c r="F42" s="19">
        <v>70891</v>
      </c>
      <c r="G42" s="19">
        <v>5215</v>
      </c>
      <c r="H42" s="19">
        <f t="shared" si="1"/>
        <v>52719</v>
      </c>
    </row>
    <row r="43" spans="1:8" ht="15">
      <c r="A43" s="18" t="s">
        <v>49</v>
      </c>
      <c r="B43" s="19">
        <v>29288</v>
      </c>
      <c r="C43" s="19">
        <v>1037</v>
      </c>
      <c r="D43" s="19">
        <v>533</v>
      </c>
      <c r="E43" s="19">
        <f t="shared" si="0"/>
        <v>30858</v>
      </c>
      <c r="F43" s="19">
        <v>41461</v>
      </c>
      <c r="G43" s="19">
        <v>2049</v>
      </c>
      <c r="H43" s="19">
        <f t="shared" si="1"/>
        <v>32907</v>
      </c>
    </row>
    <row r="44" spans="1:8" ht="15">
      <c r="A44" s="20" t="s">
        <v>50</v>
      </c>
      <c r="B44" s="19">
        <v>220085</v>
      </c>
      <c r="C44" s="19">
        <v>132592</v>
      </c>
      <c r="D44" s="19">
        <v>9660</v>
      </c>
      <c r="E44" s="19">
        <f t="shared" si="0"/>
        <v>362337</v>
      </c>
      <c r="F44" s="19">
        <v>500279</v>
      </c>
      <c r="G44" s="19">
        <v>35023</v>
      </c>
      <c r="H44" s="19">
        <f t="shared" si="1"/>
        <v>397360</v>
      </c>
    </row>
    <row r="45" spans="1:8" ht="15">
      <c r="A45" s="18" t="s">
        <v>51</v>
      </c>
      <c r="B45" s="19">
        <v>8935</v>
      </c>
      <c r="C45" s="19">
        <v>1096</v>
      </c>
      <c r="D45" s="19">
        <v>12</v>
      </c>
      <c r="E45" s="19">
        <f t="shared" si="0"/>
        <v>10043</v>
      </c>
      <c r="F45" s="19">
        <v>11772</v>
      </c>
      <c r="G45" s="19">
        <v>736</v>
      </c>
      <c r="H45" s="19">
        <f t="shared" si="1"/>
        <v>10779</v>
      </c>
    </row>
    <row r="46" spans="1:8" ht="15">
      <c r="A46" s="18" t="s">
        <v>52</v>
      </c>
      <c r="B46" s="19">
        <v>41544</v>
      </c>
      <c r="C46" s="19">
        <v>3883</v>
      </c>
      <c r="D46" s="19">
        <v>489</v>
      </c>
      <c r="E46" s="19">
        <f t="shared" si="0"/>
        <v>45916</v>
      </c>
      <c r="F46" s="19">
        <v>69030</v>
      </c>
      <c r="G46" s="19">
        <v>4713</v>
      </c>
      <c r="H46" s="19">
        <f t="shared" si="1"/>
        <v>50629</v>
      </c>
    </row>
    <row r="47" spans="1:8" ht="15">
      <c r="A47" s="18" t="s">
        <v>53</v>
      </c>
      <c r="B47" s="19">
        <v>16375</v>
      </c>
      <c r="C47" s="19">
        <v>2861</v>
      </c>
      <c r="D47" s="19">
        <v>994</v>
      </c>
      <c r="E47" s="19">
        <f t="shared" si="0"/>
        <v>20230</v>
      </c>
      <c r="F47" s="19">
        <v>26494</v>
      </c>
      <c r="G47" s="19">
        <v>1221</v>
      </c>
      <c r="H47" s="19">
        <f t="shared" si="1"/>
        <v>21451</v>
      </c>
    </row>
    <row r="48" spans="1:8" ht="15">
      <c r="A48" s="18" t="s">
        <v>54</v>
      </c>
      <c r="B48" s="19">
        <v>46721</v>
      </c>
      <c r="C48" s="19">
        <v>13920</v>
      </c>
      <c r="D48" s="19">
        <v>2780</v>
      </c>
      <c r="E48" s="19">
        <f t="shared" si="0"/>
        <v>63421</v>
      </c>
      <c r="F48" s="19">
        <v>97008</v>
      </c>
      <c r="G48" s="19">
        <v>9162</v>
      </c>
      <c r="H48" s="19">
        <f t="shared" si="1"/>
        <v>72583</v>
      </c>
    </row>
    <row r="49" spans="1:8" ht="15">
      <c r="A49" s="18" t="s">
        <v>55</v>
      </c>
      <c r="B49" s="19">
        <v>32895</v>
      </c>
      <c r="C49" s="19">
        <v>3714</v>
      </c>
      <c r="D49" s="19">
        <v>689</v>
      </c>
      <c r="E49" s="19">
        <f t="shared" si="0"/>
        <v>37298</v>
      </c>
      <c r="F49" s="19">
        <v>54228</v>
      </c>
      <c r="G49" s="19">
        <v>2331</v>
      </c>
      <c r="H49" s="19">
        <f t="shared" si="1"/>
        <v>39629</v>
      </c>
    </row>
    <row r="50" spans="1:8" ht="15">
      <c r="A50" s="18" t="s">
        <v>56</v>
      </c>
      <c r="B50" s="19">
        <v>2416</v>
      </c>
      <c r="C50" s="19">
        <v>6800</v>
      </c>
      <c r="D50" s="19">
        <v>28</v>
      </c>
      <c r="E50" s="19">
        <f t="shared" si="0"/>
        <v>9244</v>
      </c>
      <c r="F50" s="19">
        <v>9499</v>
      </c>
      <c r="G50" s="19">
        <v>1023</v>
      </c>
      <c r="H50" s="19">
        <f t="shared" si="1"/>
        <v>10267</v>
      </c>
    </row>
    <row r="51" spans="1:8" ht="15">
      <c r="A51" s="18" t="s">
        <v>57</v>
      </c>
      <c r="B51" s="19">
        <v>1878</v>
      </c>
      <c r="C51" s="19">
        <v>11470</v>
      </c>
      <c r="D51" s="19">
        <v>138</v>
      </c>
      <c r="E51" s="19">
        <f t="shared" si="0"/>
        <v>13486</v>
      </c>
      <c r="F51" s="19">
        <v>17615</v>
      </c>
      <c r="G51" s="19">
        <v>2759</v>
      </c>
      <c r="H51" s="19">
        <f t="shared" si="1"/>
        <v>16245</v>
      </c>
    </row>
    <row r="52" spans="1:8" ht="15">
      <c r="A52" s="20" t="s">
        <v>58</v>
      </c>
      <c r="B52" s="19">
        <v>121278</v>
      </c>
      <c r="C52" s="19">
        <v>33827</v>
      </c>
      <c r="D52" s="19">
        <v>6627</v>
      </c>
      <c r="E52" s="19">
        <f t="shared" si="0"/>
        <v>161732</v>
      </c>
      <c r="F52" s="19">
        <v>226907</v>
      </c>
      <c r="G52" s="19">
        <v>22069</v>
      </c>
      <c r="H52" s="19">
        <f t="shared" si="1"/>
        <v>183801</v>
      </c>
    </row>
    <row r="53" spans="1:8" ht="15">
      <c r="A53" s="18" t="s">
        <v>59</v>
      </c>
      <c r="B53" s="19">
        <v>7173</v>
      </c>
      <c r="C53" s="19">
        <v>7198</v>
      </c>
      <c r="D53" s="19">
        <v>35</v>
      </c>
      <c r="E53" s="19">
        <f t="shared" si="0"/>
        <v>14406</v>
      </c>
      <c r="F53" s="19">
        <v>16083</v>
      </c>
      <c r="G53" s="19">
        <v>6</v>
      </c>
      <c r="H53" s="19">
        <f t="shared" si="1"/>
        <v>14412</v>
      </c>
    </row>
    <row r="54" spans="1:8" ht="15">
      <c r="A54" s="18" t="s">
        <v>60</v>
      </c>
      <c r="B54" s="19">
        <v>16667</v>
      </c>
      <c r="C54" s="19">
        <v>464</v>
      </c>
      <c r="D54" s="19">
        <v>78</v>
      </c>
      <c r="E54" s="19">
        <f t="shared" si="0"/>
        <v>17209</v>
      </c>
      <c r="F54" s="19">
        <v>23742</v>
      </c>
      <c r="G54" s="19">
        <v>1850</v>
      </c>
      <c r="H54" s="19">
        <f t="shared" si="1"/>
        <v>19059</v>
      </c>
    </row>
    <row r="55" spans="1:8" ht="15">
      <c r="A55" s="18" t="s">
        <v>61</v>
      </c>
      <c r="B55" s="19">
        <v>41471</v>
      </c>
      <c r="C55" s="19">
        <v>391</v>
      </c>
      <c r="D55" s="19">
        <v>426</v>
      </c>
      <c r="E55" s="19">
        <f t="shared" si="0"/>
        <v>42288</v>
      </c>
      <c r="F55" s="19">
        <v>64511</v>
      </c>
      <c r="G55" s="19">
        <v>3618</v>
      </c>
      <c r="H55" s="19">
        <f t="shared" si="1"/>
        <v>45906</v>
      </c>
    </row>
    <row r="56" spans="1:8" ht="15">
      <c r="A56" s="20" t="s">
        <v>62</v>
      </c>
      <c r="B56" s="19">
        <v>153661</v>
      </c>
      <c r="C56" s="19">
        <v>71999</v>
      </c>
      <c r="D56" s="19">
        <v>3805</v>
      </c>
      <c r="E56" s="19">
        <f t="shared" si="0"/>
        <v>229465</v>
      </c>
      <c r="F56" s="19">
        <v>296163</v>
      </c>
      <c r="G56" s="19">
        <v>5977</v>
      </c>
      <c r="H56" s="19">
        <f t="shared" si="1"/>
        <v>235442</v>
      </c>
    </row>
    <row r="57" spans="1:8" ht="15">
      <c r="A57" s="18" t="s">
        <v>63</v>
      </c>
      <c r="B57" s="19">
        <v>8935</v>
      </c>
      <c r="C57" s="19">
        <v>6026</v>
      </c>
      <c r="D57" s="19">
        <v>118</v>
      </c>
      <c r="E57" s="19">
        <f t="shared" si="0"/>
        <v>15079</v>
      </c>
      <c r="F57" s="19">
        <v>17569</v>
      </c>
      <c r="G57" s="19">
        <v>688</v>
      </c>
      <c r="H57" s="19">
        <f t="shared" si="1"/>
        <v>15767</v>
      </c>
    </row>
    <row r="58" spans="1:8" ht="15">
      <c r="A58" s="20" t="s">
        <v>64</v>
      </c>
      <c r="B58" s="19">
        <v>62527</v>
      </c>
      <c r="C58" s="19">
        <v>60568</v>
      </c>
      <c r="D58" s="19">
        <v>2009</v>
      </c>
      <c r="E58" s="19">
        <f t="shared" si="0"/>
        <v>125104</v>
      </c>
      <c r="F58" s="19">
        <v>165249</v>
      </c>
      <c r="G58" s="19">
        <v>3732</v>
      </c>
      <c r="H58" s="19">
        <f t="shared" si="1"/>
        <v>128836</v>
      </c>
    </row>
    <row r="59" spans="1:8" ht="15">
      <c r="A59" s="18" t="s">
        <v>65</v>
      </c>
      <c r="B59" s="19">
        <v>51594</v>
      </c>
      <c r="C59" s="19">
        <v>5200</v>
      </c>
      <c r="D59" s="19">
        <v>911</v>
      </c>
      <c r="E59" s="19">
        <f t="shared" si="0"/>
        <v>57705</v>
      </c>
      <c r="F59" s="19">
        <v>86562</v>
      </c>
      <c r="G59" s="19">
        <v>5541</v>
      </c>
      <c r="H59" s="19">
        <f t="shared" si="1"/>
        <v>63246</v>
      </c>
    </row>
    <row r="60" spans="1:8" ht="15">
      <c r="A60" s="18" t="s">
        <v>66</v>
      </c>
      <c r="B60" s="19">
        <v>2418</v>
      </c>
      <c r="C60" s="19">
        <v>5684</v>
      </c>
      <c r="D60" s="19">
        <v>27</v>
      </c>
      <c r="E60" s="19">
        <f t="shared" si="0"/>
        <v>8129</v>
      </c>
      <c r="F60" s="19">
        <v>8073</v>
      </c>
      <c r="G60" s="19">
        <v>29</v>
      </c>
      <c r="H60" s="19">
        <f t="shared" si="1"/>
        <v>8158</v>
      </c>
    </row>
    <row r="61" spans="1:8" ht="15">
      <c r="A61" s="18" t="s">
        <v>67</v>
      </c>
      <c r="B61" s="19">
        <v>7346</v>
      </c>
      <c r="C61" s="19">
        <v>5267</v>
      </c>
      <c r="D61" s="19">
        <v>36</v>
      </c>
      <c r="E61" s="19">
        <f t="shared" si="0"/>
        <v>12649</v>
      </c>
      <c r="F61" s="19">
        <v>15119</v>
      </c>
      <c r="G61" s="19">
        <v>415</v>
      </c>
      <c r="H61" s="19">
        <f t="shared" si="1"/>
        <v>13064</v>
      </c>
    </row>
    <row r="62" spans="1:8" ht="15">
      <c r="A62" s="18" t="s">
        <v>68</v>
      </c>
      <c r="B62" s="19">
        <v>10534</v>
      </c>
      <c r="C62" s="19">
        <v>5861</v>
      </c>
      <c r="D62" s="19">
        <v>162</v>
      </c>
      <c r="E62" s="19">
        <f t="shared" si="0"/>
        <v>16557</v>
      </c>
      <c r="F62" s="19">
        <v>22761</v>
      </c>
      <c r="G62" s="19">
        <v>452</v>
      </c>
      <c r="H62" s="19">
        <f t="shared" si="1"/>
        <v>17009</v>
      </c>
    </row>
    <row r="63" spans="1:8" ht="15">
      <c r="A63" s="18" t="s">
        <v>69</v>
      </c>
      <c r="B63" s="19">
        <v>10688</v>
      </c>
      <c r="C63" s="19">
        <v>2532</v>
      </c>
      <c r="D63" s="19">
        <v>90</v>
      </c>
      <c r="E63" s="19">
        <f t="shared" si="0"/>
        <v>13310</v>
      </c>
      <c r="F63" s="19">
        <v>17316</v>
      </c>
      <c r="G63" s="19">
        <v>1927</v>
      </c>
      <c r="H63" s="19">
        <f t="shared" si="1"/>
        <v>15237</v>
      </c>
    </row>
    <row r="64" spans="1:8" ht="15">
      <c r="A64" s="18" t="s">
        <v>70</v>
      </c>
      <c r="B64" s="19">
        <v>13612</v>
      </c>
      <c r="C64" s="19">
        <v>9948</v>
      </c>
      <c r="D64" s="19">
        <v>819</v>
      </c>
      <c r="E64" s="19">
        <f t="shared" si="0"/>
        <v>24379</v>
      </c>
      <c r="F64" s="19">
        <v>36925</v>
      </c>
      <c r="G64" s="19">
        <v>3418</v>
      </c>
      <c r="H64" s="19">
        <f t="shared" si="1"/>
        <v>27797</v>
      </c>
    </row>
    <row r="65" spans="1:8" ht="15">
      <c r="A65" s="18" t="s">
        <v>71</v>
      </c>
      <c r="B65" s="19">
        <v>83644</v>
      </c>
      <c r="C65" s="19">
        <v>6741</v>
      </c>
      <c r="D65" s="19">
        <v>2039</v>
      </c>
      <c r="E65" s="19">
        <f t="shared" si="0"/>
        <v>92424</v>
      </c>
      <c r="F65" s="19">
        <v>128327</v>
      </c>
      <c r="G65" s="19">
        <v>12254</v>
      </c>
      <c r="H65" s="19">
        <f t="shared" si="1"/>
        <v>104678</v>
      </c>
    </row>
    <row r="66" spans="1:8" ht="15">
      <c r="A66" s="20" t="s">
        <v>72</v>
      </c>
      <c r="B66" s="19">
        <v>40294</v>
      </c>
      <c r="C66" s="19">
        <v>2740</v>
      </c>
      <c r="D66" s="19">
        <v>700</v>
      </c>
      <c r="E66" s="19">
        <f t="shared" si="0"/>
        <v>43734</v>
      </c>
      <c r="F66" s="19">
        <v>55502</v>
      </c>
      <c r="G66" s="19">
        <v>5916</v>
      </c>
      <c r="H66" s="19">
        <f t="shared" si="1"/>
        <v>49650</v>
      </c>
    </row>
    <row r="67" spans="1:8" ht="15">
      <c r="A67" s="18" t="s">
        <v>73</v>
      </c>
      <c r="B67" s="19">
        <v>2213</v>
      </c>
      <c r="C67" s="19">
        <v>5656</v>
      </c>
      <c r="D67" s="19">
        <v>23</v>
      </c>
      <c r="E67" s="19">
        <f t="shared" si="0"/>
        <v>7892</v>
      </c>
      <c r="F67" s="19">
        <v>10177</v>
      </c>
      <c r="G67" s="19">
        <v>75</v>
      </c>
      <c r="H67" s="19">
        <f t="shared" si="1"/>
        <v>7967</v>
      </c>
    </row>
    <row r="68" spans="1:8" ht="15">
      <c r="A68" s="18" t="s">
        <v>74</v>
      </c>
      <c r="B68" s="19">
        <v>28455</v>
      </c>
      <c r="C68" s="19">
        <v>12285</v>
      </c>
      <c r="D68" s="19">
        <v>369</v>
      </c>
      <c r="E68" s="19">
        <f t="shared" si="0"/>
        <v>41109</v>
      </c>
      <c r="F68" s="19">
        <v>61386</v>
      </c>
      <c r="G68" s="19">
        <v>3037</v>
      </c>
      <c r="H68" s="19">
        <f t="shared" si="1"/>
        <v>44146</v>
      </c>
    </row>
    <row r="69" spans="1:8" ht="15">
      <c r="A69" s="18" t="s">
        <v>75</v>
      </c>
      <c r="B69" s="19">
        <v>18053</v>
      </c>
      <c r="C69" s="19">
        <v>5582</v>
      </c>
      <c r="D69" s="19">
        <v>146</v>
      </c>
      <c r="E69" s="19">
        <f t="shared" si="0"/>
        <v>23781</v>
      </c>
      <c r="F69" s="19">
        <v>31486</v>
      </c>
      <c r="G69" s="19">
        <v>2243</v>
      </c>
      <c r="H69" s="19">
        <f t="shared" si="1"/>
        <v>26024</v>
      </c>
    </row>
    <row r="70" spans="1:8" ht="15">
      <c r="A70" s="20" t="s">
        <v>76</v>
      </c>
      <c r="B70" s="19">
        <v>67116</v>
      </c>
      <c r="C70" s="19">
        <v>21401</v>
      </c>
      <c r="D70" s="19">
        <v>2186</v>
      </c>
      <c r="E70" s="19">
        <f t="shared" si="0"/>
        <v>90703</v>
      </c>
      <c r="F70" s="19">
        <v>131053</v>
      </c>
      <c r="G70" s="19">
        <v>2673</v>
      </c>
      <c r="H70" s="19">
        <f t="shared" si="1"/>
        <v>93376</v>
      </c>
    </row>
    <row r="71" spans="1:8" ht="15">
      <c r="A71" s="18" t="s">
        <v>77</v>
      </c>
      <c r="B71" s="19">
        <v>36000</v>
      </c>
      <c r="C71" s="19">
        <v>2338</v>
      </c>
      <c r="D71" s="19">
        <v>679</v>
      </c>
      <c r="E71" s="19">
        <f t="shared" si="0"/>
        <v>39017</v>
      </c>
      <c r="F71" s="19">
        <v>54382</v>
      </c>
      <c r="G71" s="19">
        <v>3033</v>
      </c>
      <c r="H71" s="19">
        <f t="shared" si="1"/>
        <v>42050</v>
      </c>
    </row>
    <row r="72" spans="1:8" ht="15">
      <c r="A72" s="18" t="s">
        <v>78</v>
      </c>
      <c r="B72" s="19">
        <v>8600</v>
      </c>
      <c r="C72" s="19">
        <v>3054</v>
      </c>
      <c r="D72" s="19">
        <v>773</v>
      </c>
      <c r="E72" s="19">
        <f>B72+C72+D72</f>
        <v>12427</v>
      </c>
      <c r="F72" s="19">
        <v>13215</v>
      </c>
      <c r="G72" s="19">
        <v>1169</v>
      </c>
      <c r="H72" s="19">
        <f t="shared" si="1"/>
        <v>13596</v>
      </c>
    </row>
    <row r="73" spans="1:8" ht="15">
      <c r="A73" s="18" t="s">
        <v>79</v>
      </c>
      <c r="B73" s="19">
        <v>2448</v>
      </c>
      <c r="C73" s="19">
        <v>6427</v>
      </c>
      <c r="D73" s="19">
        <v>27</v>
      </c>
      <c r="E73" s="19">
        <f>B73+C73+D73</f>
        <v>8902</v>
      </c>
      <c r="F73" s="19">
        <v>9143</v>
      </c>
      <c r="G73" s="19">
        <v>916</v>
      </c>
      <c r="H73" s="19">
        <f>E73+G73</f>
        <v>9818</v>
      </c>
    </row>
    <row r="74" spans="1:8" ht="15">
      <c r="A74" s="18" t="s">
        <v>80</v>
      </c>
      <c r="B74" s="19">
        <v>15063</v>
      </c>
      <c r="C74" s="19">
        <v>36</v>
      </c>
      <c r="D74" s="19">
        <v>46</v>
      </c>
      <c r="E74" s="19">
        <f>B74+C74+D74</f>
        <v>15145</v>
      </c>
      <c r="F74" s="19">
        <v>19138</v>
      </c>
      <c r="G74" s="19">
        <v>924</v>
      </c>
      <c r="H74" s="19">
        <f>E74+G74</f>
        <v>16069</v>
      </c>
    </row>
    <row r="75" ht="15">
      <c r="A75" s="22"/>
    </row>
    <row r="76" spans="1:8" ht="15">
      <c r="A76" s="23" t="s">
        <v>81</v>
      </c>
      <c r="B76" s="24">
        <f aca="true" t="shared" si="2" ref="B76:H76">SUM(B8:B74)</f>
        <v>1833696</v>
      </c>
      <c r="C76" s="24">
        <f t="shared" si="2"/>
        <v>604754</v>
      </c>
      <c r="D76" s="24">
        <f t="shared" si="2"/>
        <v>47164</v>
      </c>
      <c r="E76" s="24">
        <f t="shared" si="2"/>
        <v>2485614</v>
      </c>
      <c r="F76" s="24">
        <f t="shared" si="2"/>
        <v>3468055</v>
      </c>
      <c r="G76" s="24">
        <f t="shared" si="2"/>
        <v>229763</v>
      </c>
      <c r="H76" s="24">
        <f t="shared" si="2"/>
        <v>2715377</v>
      </c>
    </row>
    <row r="78" spans="2:5" ht="15">
      <c r="B78" s="76" t="s">
        <v>82</v>
      </c>
      <c r="C78" s="75"/>
      <c r="D78" s="75"/>
      <c r="E78" s="25">
        <f>E76+G76</f>
        <v>2715377</v>
      </c>
    </row>
    <row r="81" spans="1:7" ht="56.25" customHeight="1">
      <c r="A81" s="77" t="s">
        <v>85</v>
      </c>
      <c r="B81" s="77"/>
      <c r="C81" s="77"/>
      <c r="D81" s="77"/>
      <c r="E81" s="77"/>
      <c r="F81" s="75"/>
      <c r="G81" s="75"/>
    </row>
    <row r="83" spans="1:7" ht="27.75" customHeight="1">
      <c r="A83" s="78" t="s">
        <v>84</v>
      </c>
      <c r="B83" s="75"/>
      <c r="C83" s="75"/>
      <c r="D83" s="75"/>
      <c r="E83" s="75"/>
      <c r="F83" s="75"/>
      <c r="G83" s="75"/>
    </row>
  </sheetData>
  <sheetProtection/>
  <mergeCells count="4">
    <mergeCell ref="B2:C2"/>
    <mergeCell ref="B78:D78"/>
    <mergeCell ref="A81:G81"/>
    <mergeCell ref="A83:G8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Q70"/>
  <sheetViews>
    <sheetView zoomScalePageLayoutView="0" workbookViewId="0" topLeftCell="A1">
      <pane xSplit="1" ySplit="2" topLeftCell="C23" activePane="bottomRight" state="frozen"/>
      <selection pane="topLeft" activeCell="A1" sqref="A1"/>
      <selection pane="topRight" activeCell="B1" sqref="B1"/>
      <selection pane="bottomLeft" activeCell="A3" sqref="A3"/>
      <selection pane="bottomRight" activeCell="M26" sqref="M26"/>
    </sheetView>
  </sheetViews>
  <sheetFormatPr defaultColWidth="9.140625" defaultRowHeight="12.75"/>
  <cols>
    <col min="1" max="1" width="12.421875" style="31" bestFit="1" customWidth="1"/>
    <col min="2" max="4" width="9.140625" style="26" customWidth="1"/>
    <col min="5" max="5" width="12.421875" style="26" customWidth="1"/>
    <col min="6" max="12" width="9.140625" style="26" customWidth="1"/>
    <col min="13" max="13" width="11.8515625" style="26" customWidth="1"/>
    <col min="14" max="16" width="9.140625" style="26" customWidth="1"/>
    <col min="17" max="17" width="11.8515625" style="26" customWidth="1"/>
    <col min="18" max="16384" width="9.140625" style="26" customWidth="1"/>
  </cols>
  <sheetData>
    <row r="1" spans="1:17" ht="30" customHeight="1">
      <c r="A1" s="79" t="s">
        <v>86</v>
      </c>
      <c r="B1" s="80" t="s">
        <v>87</v>
      </c>
      <c r="C1" s="80"/>
      <c r="D1" s="80"/>
      <c r="E1" s="80"/>
      <c r="F1" s="80"/>
      <c r="G1" s="80"/>
      <c r="H1" s="80"/>
      <c r="I1" s="80"/>
      <c r="J1" s="80" t="s">
        <v>88</v>
      </c>
      <c r="K1" s="80"/>
      <c r="L1" s="80"/>
      <c r="M1" s="80"/>
      <c r="N1" s="80"/>
      <c r="O1" s="80"/>
      <c r="P1" s="80"/>
      <c r="Q1" s="81" t="s">
        <v>165</v>
      </c>
    </row>
    <row r="2" spans="1:17" ht="60">
      <c r="A2" s="79"/>
      <c r="B2" s="27" t="s">
        <v>89</v>
      </c>
      <c r="C2" s="27" t="s">
        <v>90</v>
      </c>
      <c r="D2" s="27" t="s">
        <v>91</v>
      </c>
      <c r="E2" s="27" t="s">
        <v>92</v>
      </c>
      <c r="F2" s="27" t="s">
        <v>93</v>
      </c>
      <c r="G2" s="27" t="s">
        <v>94</v>
      </c>
      <c r="H2" s="27" t="s">
        <v>95</v>
      </c>
      <c r="I2" s="27" t="s">
        <v>96</v>
      </c>
      <c r="J2" s="27" t="s">
        <v>89</v>
      </c>
      <c r="K2" s="27" t="s">
        <v>90</v>
      </c>
      <c r="L2" s="27" t="s">
        <v>91</v>
      </c>
      <c r="M2" s="27" t="s">
        <v>92</v>
      </c>
      <c r="N2" s="27" t="s">
        <v>93</v>
      </c>
      <c r="O2" s="27" t="s">
        <v>95</v>
      </c>
      <c r="P2" s="27" t="s">
        <v>96</v>
      </c>
      <c r="Q2" s="81"/>
    </row>
    <row r="3" spans="1:17" ht="15">
      <c r="A3" s="28" t="s">
        <v>97</v>
      </c>
      <c r="B3" s="29">
        <v>6630</v>
      </c>
      <c r="C3" s="29">
        <v>5881</v>
      </c>
      <c r="D3" s="29">
        <v>614875</v>
      </c>
      <c r="E3" s="29">
        <v>4025</v>
      </c>
      <c r="F3" s="29">
        <v>6335</v>
      </c>
      <c r="G3" s="29">
        <v>1</v>
      </c>
      <c r="H3" s="29">
        <v>25578</v>
      </c>
      <c r="I3" s="29">
        <v>1860937</v>
      </c>
      <c r="J3" s="29">
        <v>686</v>
      </c>
      <c r="K3" s="29">
        <v>638</v>
      </c>
      <c r="L3" s="29">
        <v>50447</v>
      </c>
      <c r="M3" s="29">
        <v>371</v>
      </c>
      <c r="N3" s="29">
        <v>912</v>
      </c>
      <c r="O3" s="29">
        <v>3149</v>
      </c>
      <c r="P3" s="29">
        <v>145357</v>
      </c>
      <c r="Q3" s="32">
        <f>SUM(Q4:Q70)</f>
        <v>3468055</v>
      </c>
    </row>
    <row r="4" spans="1:17" ht="15">
      <c r="A4" s="28" t="s">
        <v>98</v>
      </c>
      <c r="B4" s="29">
        <v>70</v>
      </c>
      <c r="C4" s="29">
        <v>74</v>
      </c>
      <c r="D4" s="29">
        <v>4659</v>
      </c>
      <c r="E4" s="30"/>
      <c r="F4" s="29">
        <v>120</v>
      </c>
      <c r="G4" s="30"/>
      <c r="H4" s="29">
        <v>199</v>
      </c>
      <c r="I4" s="29">
        <v>21959</v>
      </c>
      <c r="J4" s="29">
        <v>23</v>
      </c>
      <c r="K4" s="29">
        <v>16</v>
      </c>
      <c r="L4" s="29">
        <v>540</v>
      </c>
      <c r="M4" s="30"/>
      <c r="N4" s="29">
        <v>30</v>
      </c>
      <c r="O4" s="29">
        <v>31</v>
      </c>
      <c r="P4" s="29">
        <v>2503</v>
      </c>
      <c r="Q4" s="32">
        <v>36047</v>
      </c>
    </row>
    <row r="5" spans="1:17" ht="15">
      <c r="A5" s="28" t="s">
        <v>99</v>
      </c>
      <c r="B5" s="29">
        <v>15</v>
      </c>
      <c r="C5" s="29">
        <v>419</v>
      </c>
      <c r="D5" s="29">
        <v>6933</v>
      </c>
      <c r="E5" s="30"/>
      <c r="F5" s="29">
        <v>31</v>
      </c>
      <c r="G5" s="30"/>
      <c r="H5" s="29">
        <v>1152</v>
      </c>
      <c r="I5" s="29">
        <v>85449</v>
      </c>
      <c r="J5" s="30"/>
      <c r="K5" s="29">
        <v>43</v>
      </c>
      <c r="L5" s="29">
        <v>492</v>
      </c>
      <c r="M5" s="30"/>
      <c r="N5" s="30"/>
      <c r="O5" s="29">
        <v>104</v>
      </c>
      <c r="P5" s="29">
        <v>6237</v>
      </c>
      <c r="Q5" s="32">
        <v>126175</v>
      </c>
    </row>
    <row r="6" spans="1:17" ht="15">
      <c r="A6" s="28" t="s">
        <v>100</v>
      </c>
      <c r="B6" s="29">
        <v>17</v>
      </c>
      <c r="C6" s="29">
        <v>17</v>
      </c>
      <c r="D6" s="29">
        <v>6300</v>
      </c>
      <c r="E6" s="30"/>
      <c r="F6" s="29">
        <v>23</v>
      </c>
      <c r="G6" s="30"/>
      <c r="H6" s="29">
        <v>27</v>
      </c>
      <c r="I6" s="29">
        <v>8113</v>
      </c>
      <c r="J6" s="29">
        <v>3</v>
      </c>
      <c r="K6" s="29">
        <v>3</v>
      </c>
      <c r="L6" s="29">
        <v>643</v>
      </c>
      <c r="M6" s="30"/>
      <c r="N6" s="29">
        <v>2</v>
      </c>
      <c r="O6" s="29">
        <v>2</v>
      </c>
      <c r="P6" s="29">
        <v>816</v>
      </c>
      <c r="Q6" s="32">
        <v>21828</v>
      </c>
    </row>
    <row r="7" spans="1:17" ht="15">
      <c r="A7" s="28" t="s">
        <v>101</v>
      </c>
      <c r="B7" s="30"/>
      <c r="C7" s="29">
        <v>1</v>
      </c>
      <c r="D7" s="29">
        <v>1736</v>
      </c>
      <c r="E7" s="30"/>
      <c r="F7" s="29">
        <v>1</v>
      </c>
      <c r="G7" s="30"/>
      <c r="H7" s="29">
        <v>55</v>
      </c>
      <c r="I7" s="29">
        <v>8347</v>
      </c>
      <c r="J7" s="30"/>
      <c r="K7" s="30"/>
      <c r="L7" s="29">
        <v>420</v>
      </c>
      <c r="M7" s="30"/>
      <c r="N7" s="30"/>
      <c r="O7" s="29">
        <v>16</v>
      </c>
      <c r="P7" s="29">
        <v>1462</v>
      </c>
      <c r="Q7" s="32">
        <v>16389</v>
      </c>
    </row>
    <row r="8" spans="1:17" ht="15">
      <c r="A8" s="28" t="s">
        <v>102</v>
      </c>
      <c r="B8" s="29">
        <v>23</v>
      </c>
      <c r="C8" s="29">
        <v>79</v>
      </c>
      <c r="D8" s="29">
        <v>260</v>
      </c>
      <c r="E8" s="30"/>
      <c r="F8" s="29">
        <v>126</v>
      </c>
      <c r="G8" s="30"/>
      <c r="H8" s="29">
        <v>43</v>
      </c>
      <c r="I8" s="29">
        <v>26885</v>
      </c>
      <c r="J8" s="30"/>
      <c r="K8" s="29">
        <v>3</v>
      </c>
      <c r="L8" s="29">
        <v>33</v>
      </c>
      <c r="M8" s="30"/>
      <c r="N8" s="29">
        <v>18</v>
      </c>
      <c r="O8" s="29">
        <v>8</v>
      </c>
      <c r="P8" s="29">
        <v>1372</v>
      </c>
      <c r="Q8" s="32">
        <v>42616</v>
      </c>
    </row>
    <row r="9" spans="1:17" ht="15">
      <c r="A9" s="28" t="s">
        <v>103</v>
      </c>
      <c r="B9" s="29">
        <v>7</v>
      </c>
      <c r="C9" s="29">
        <v>2</v>
      </c>
      <c r="D9" s="29">
        <v>4613</v>
      </c>
      <c r="E9" s="30"/>
      <c r="F9" s="29">
        <v>3</v>
      </c>
      <c r="G9" s="30"/>
      <c r="H9" s="29">
        <v>5</v>
      </c>
      <c r="I9" s="29">
        <v>1781</v>
      </c>
      <c r="J9" s="30"/>
      <c r="K9" s="30"/>
      <c r="L9" s="29">
        <v>402</v>
      </c>
      <c r="M9" s="30"/>
      <c r="N9" s="29">
        <v>1</v>
      </c>
      <c r="O9" s="30"/>
      <c r="P9" s="29">
        <v>114</v>
      </c>
      <c r="Q9" s="32">
        <v>8450</v>
      </c>
    </row>
    <row r="10" spans="1:17" ht="15">
      <c r="A10" s="28" t="s">
        <v>104</v>
      </c>
      <c r="B10" s="29">
        <v>22</v>
      </c>
      <c r="C10" s="29">
        <v>9</v>
      </c>
      <c r="D10" s="29">
        <v>4316</v>
      </c>
      <c r="E10" s="30"/>
      <c r="F10" s="29">
        <v>12</v>
      </c>
      <c r="G10" s="30"/>
      <c r="H10" s="29">
        <v>21</v>
      </c>
      <c r="I10" s="29">
        <v>7272</v>
      </c>
      <c r="J10" s="29">
        <v>6</v>
      </c>
      <c r="K10" s="29">
        <v>4</v>
      </c>
      <c r="L10" s="29">
        <v>885</v>
      </c>
      <c r="M10" s="30"/>
      <c r="N10" s="29">
        <v>3</v>
      </c>
      <c r="O10" s="29">
        <v>6</v>
      </c>
      <c r="P10" s="29">
        <v>841</v>
      </c>
      <c r="Q10" s="32">
        <v>15697</v>
      </c>
    </row>
    <row r="11" spans="1:17" ht="15">
      <c r="A11" s="28" t="s">
        <v>105</v>
      </c>
      <c r="B11" s="29">
        <v>183</v>
      </c>
      <c r="C11" s="29">
        <v>120</v>
      </c>
      <c r="D11" s="29">
        <v>9965</v>
      </c>
      <c r="E11" s="30"/>
      <c r="F11" s="29">
        <v>281</v>
      </c>
      <c r="G11" s="30"/>
      <c r="H11" s="29">
        <v>469</v>
      </c>
      <c r="I11" s="29">
        <v>45821</v>
      </c>
      <c r="J11" s="29">
        <v>27</v>
      </c>
      <c r="K11" s="29">
        <v>27</v>
      </c>
      <c r="L11" s="29">
        <v>2260</v>
      </c>
      <c r="M11" s="30"/>
      <c r="N11" s="29">
        <v>64</v>
      </c>
      <c r="O11" s="29">
        <v>94</v>
      </c>
      <c r="P11" s="29">
        <v>6376</v>
      </c>
      <c r="Q11" s="32">
        <v>86735</v>
      </c>
    </row>
    <row r="12" spans="1:17" ht="15">
      <c r="A12" s="28" t="s">
        <v>106</v>
      </c>
      <c r="B12" s="29">
        <v>12</v>
      </c>
      <c r="C12" s="29">
        <v>15</v>
      </c>
      <c r="D12" s="29">
        <v>6472</v>
      </c>
      <c r="E12" s="30"/>
      <c r="F12" s="29">
        <v>11</v>
      </c>
      <c r="G12" s="30"/>
      <c r="H12" s="29">
        <v>29</v>
      </c>
      <c r="I12" s="29">
        <v>11544</v>
      </c>
      <c r="J12" s="30"/>
      <c r="K12" s="29">
        <v>1</v>
      </c>
      <c r="L12" s="29">
        <v>1321</v>
      </c>
      <c r="M12" s="30"/>
      <c r="N12" s="29">
        <v>3</v>
      </c>
      <c r="O12" s="29">
        <v>10</v>
      </c>
      <c r="P12" s="29">
        <v>2029</v>
      </c>
      <c r="Q12" s="32">
        <v>27052</v>
      </c>
    </row>
    <row r="13" spans="1:17" ht="15">
      <c r="A13" s="28" t="s">
        <v>107</v>
      </c>
      <c r="B13" s="29">
        <v>10</v>
      </c>
      <c r="C13" s="29">
        <v>24</v>
      </c>
      <c r="D13" s="29">
        <v>648</v>
      </c>
      <c r="E13" s="30"/>
      <c r="F13" s="29">
        <v>14</v>
      </c>
      <c r="G13" s="30"/>
      <c r="H13" s="29">
        <v>13</v>
      </c>
      <c r="I13" s="29">
        <v>12352</v>
      </c>
      <c r="J13" s="29">
        <v>2</v>
      </c>
      <c r="K13" s="29">
        <v>1</v>
      </c>
      <c r="L13" s="29">
        <v>77</v>
      </c>
      <c r="M13" s="30"/>
      <c r="N13" s="29">
        <v>3</v>
      </c>
      <c r="O13" s="29">
        <v>7</v>
      </c>
      <c r="P13" s="29">
        <v>1179</v>
      </c>
      <c r="Q13" s="32">
        <v>19355</v>
      </c>
    </row>
    <row r="14" spans="1:17" ht="15">
      <c r="A14" s="28" t="s">
        <v>108</v>
      </c>
      <c r="B14" s="29">
        <v>15</v>
      </c>
      <c r="C14" s="30"/>
      <c r="D14" s="29">
        <v>2420</v>
      </c>
      <c r="E14" s="30"/>
      <c r="F14" s="29">
        <v>48</v>
      </c>
      <c r="G14" s="30"/>
      <c r="H14" s="29">
        <v>59</v>
      </c>
      <c r="I14" s="29">
        <v>20398</v>
      </c>
      <c r="J14" s="29">
        <v>1</v>
      </c>
      <c r="K14" s="30"/>
      <c r="L14" s="29">
        <v>187</v>
      </c>
      <c r="M14" s="30"/>
      <c r="N14" s="30"/>
      <c r="O14" s="29">
        <v>5</v>
      </c>
      <c r="P14" s="29">
        <v>1259</v>
      </c>
      <c r="Q14" s="32">
        <v>31692</v>
      </c>
    </row>
    <row r="15" spans="1:17" ht="15">
      <c r="A15" s="28" t="s">
        <v>109</v>
      </c>
      <c r="B15" s="29">
        <v>5</v>
      </c>
      <c r="C15" s="29">
        <v>6</v>
      </c>
      <c r="D15" s="29">
        <v>4404</v>
      </c>
      <c r="E15" s="30"/>
      <c r="F15" s="29">
        <v>1</v>
      </c>
      <c r="G15" s="30"/>
      <c r="H15" s="29">
        <v>5</v>
      </c>
      <c r="I15" s="29">
        <v>5745</v>
      </c>
      <c r="J15" s="30"/>
      <c r="K15" s="30"/>
      <c r="L15" s="29">
        <v>234</v>
      </c>
      <c r="M15" s="30"/>
      <c r="N15" s="30"/>
      <c r="O15" s="30"/>
      <c r="P15" s="29">
        <v>287</v>
      </c>
      <c r="Q15" s="32">
        <v>11306</v>
      </c>
    </row>
    <row r="16" spans="1:17" ht="15">
      <c r="A16" s="28" t="s">
        <v>110</v>
      </c>
      <c r="B16" s="29">
        <v>26</v>
      </c>
      <c r="C16" s="29">
        <v>17</v>
      </c>
      <c r="D16" s="29">
        <v>6694</v>
      </c>
      <c r="E16" s="30"/>
      <c r="F16" s="29">
        <v>13</v>
      </c>
      <c r="G16" s="30"/>
      <c r="H16" s="29">
        <v>23</v>
      </c>
      <c r="I16" s="29">
        <v>9911</v>
      </c>
      <c r="J16" s="30"/>
      <c r="K16" s="29">
        <v>1</v>
      </c>
      <c r="L16" s="29">
        <v>497</v>
      </c>
      <c r="M16" s="30"/>
      <c r="N16" s="29">
        <v>1</v>
      </c>
      <c r="O16" s="29">
        <v>2</v>
      </c>
      <c r="P16" s="29">
        <v>516</v>
      </c>
      <c r="Q16" s="32">
        <v>20170</v>
      </c>
    </row>
    <row r="17" spans="1:17" ht="15">
      <c r="A17" s="28" t="s">
        <v>111</v>
      </c>
      <c r="B17" s="29">
        <v>11</v>
      </c>
      <c r="C17" s="29">
        <v>13</v>
      </c>
      <c r="D17" s="29">
        <v>1385</v>
      </c>
      <c r="E17" s="30"/>
      <c r="F17" s="29">
        <v>29</v>
      </c>
      <c r="G17" s="30"/>
      <c r="H17" s="29">
        <v>26</v>
      </c>
      <c r="I17" s="29">
        <v>7602</v>
      </c>
      <c r="J17" s="29">
        <v>1</v>
      </c>
      <c r="K17" s="29">
        <v>1</v>
      </c>
      <c r="L17" s="29">
        <v>87</v>
      </c>
      <c r="M17" s="30"/>
      <c r="N17" s="29">
        <v>3</v>
      </c>
      <c r="O17" s="29">
        <v>1</v>
      </c>
      <c r="P17" s="29">
        <v>458</v>
      </c>
      <c r="Q17" s="32">
        <v>10972</v>
      </c>
    </row>
    <row r="18" spans="1:17" ht="15">
      <c r="A18" s="28" t="s">
        <v>112</v>
      </c>
      <c r="B18" s="29">
        <v>1</v>
      </c>
      <c r="C18" s="29">
        <v>9</v>
      </c>
      <c r="D18" s="29">
        <v>249</v>
      </c>
      <c r="E18" s="30"/>
      <c r="F18" s="29">
        <v>16</v>
      </c>
      <c r="G18" s="30"/>
      <c r="H18" s="29">
        <v>99</v>
      </c>
      <c r="I18" s="29">
        <v>8323</v>
      </c>
      <c r="J18" s="30"/>
      <c r="K18" s="30"/>
      <c r="L18" s="30"/>
      <c r="M18" s="30"/>
      <c r="N18" s="30"/>
      <c r="O18" s="30"/>
      <c r="P18" s="30"/>
      <c r="Q18" s="32">
        <v>11238</v>
      </c>
    </row>
    <row r="19" spans="1:17" ht="15">
      <c r="A19" s="28" t="s">
        <v>113</v>
      </c>
      <c r="B19" s="29">
        <v>2</v>
      </c>
      <c r="C19" s="29">
        <v>4</v>
      </c>
      <c r="D19" s="29">
        <v>3551</v>
      </c>
      <c r="E19" s="30"/>
      <c r="F19" s="29">
        <v>6</v>
      </c>
      <c r="G19" s="30"/>
      <c r="H19" s="29">
        <v>937</v>
      </c>
      <c r="I19" s="29">
        <v>18803</v>
      </c>
      <c r="J19" s="30"/>
      <c r="K19" s="30"/>
      <c r="L19" s="29">
        <v>413</v>
      </c>
      <c r="M19" s="30"/>
      <c r="N19" s="30"/>
      <c r="O19" s="29">
        <v>125</v>
      </c>
      <c r="P19" s="29">
        <v>1363</v>
      </c>
      <c r="Q19" s="32">
        <v>34951</v>
      </c>
    </row>
    <row r="20" spans="1:17" ht="15">
      <c r="A20" s="28" t="s">
        <v>114</v>
      </c>
      <c r="B20" s="29">
        <v>13</v>
      </c>
      <c r="C20" s="29">
        <v>25</v>
      </c>
      <c r="D20" s="29">
        <v>5045</v>
      </c>
      <c r="E20" s="30"/>
      <c r="F20" s="29">
        <v>21</v>
      </c>
      <c r="G20" s="30"/>
      <c r="H20" s="29">
        <v>797</v>
      </c>
      <c r="I20" s="29">
        <v>27289</v>
      </c>
      <c r="J20" s="30"/>
      <c r="K20" s="30"/>
      <c r="L20" s="29">
        <v>2</v>
      </c>
      <c r="M20" s="30"/>
      <c r="N20" s="30"/>
      <c r="O20" s="30"/>
      <c r="P20" s="30"/>
      <c r="Q20" s="32">
        <v>42708</v>
      </c>
    </row>
    <row r="21" spans="1:17" ht="15">
      <c r="A21" s="28" t="s">
        <v>115</v>
      </c>
      <c r="B21" s="29">
        <v>8</v>
      </c>
      <c r="C21" s="29">
        <v>12</v>
      </c>
      <c r="D21" s="29">
        <v>3821</v>
      </c>
      <c r="E21" s="30"/>
      <c r="F21" s="29">
        <v>13</v>
      </c>
      <c r="G21" s="30"/>
      <c r="H21" s="29">
        <v>12</v>
      </c>
      <c r="I21" s="29">
        <v>4927</v>
      </c>
      <c r="J21" s="30"/>
      <c r="K21" s="29">
        <v>5</v>
      </c>
      <c r="L21" s="29">
        <v>458</v>
      </c>
      <c r="M21" s="30"/>
      <c r="N21" s="29">
        <v>3</v>
      </c>
      <c r="O21" s="29">
        <v>1</v>
      </c>
      <c r="P21" s="29">
        <v>422</v>
      </c>
      <c r="Q21" s="32">
        <v>10066</v>
      </c>
    </row>
    <row r="22" spans="1:17" ht="15">
      <c r="A22" s="28" t="s">
        <v>116</v>
      </c>
      <c r="B22" s="29">
        <v>8</v>
      </c>
      <c r="C22" s="29">
        <v>27</v>
      </c>
      <c r="D22" s="29">
        <v>2603</v>
      </c>
      <c r="E22" s="30"/>
      <c r="F22" s="29">
        <v>5</v>
      </c>
      <c r="G22" s="30"/>
      <c r="H22" s="29">
        <v>6</v>
      </c>
      <c r="I22" s="29">
        <v>5157</v>
      </c>
      <c r="J22" s="30"/>
      <c r="K22" s="30"/>
      <c r="L22" s="29">
        <v>22</v>
      </c>
      <c r="M22" s="30"/>
      <c r="N22" s="29">
        <v>1</v>
      </c>
      <c r="O22" s="30"/>
      <c r="P22" s="29">
        <v>25</v>
      </c>
      <c r="Q22" s="32">
        <v>8697</v>
      </c>
    </row>
    <row r="23" spans="1:17" ht="15">
      <c r="A23" s="28" t="s">
        <v>117</v>
      </c>
      <c r="B23" s="29">
        <v>17</v>
      </c>
      <c r="C23" s="29">
        <v>19</v>
      </c>
      <c r="D23" s="29">
        <v>1960</v>
      </c>
      <c r="E23" s="30"/>
      <c r="F23" s="29">
        <v>28</v>
      </c>
      <c r="G23" s="30"/>
      <c r="H23" s="29">
        <v>64</v>
      </c>
      <c r="I23" s="29">
        <v>17254</v>
      </c>
      <c r="J23" s="30"/>
      <c r="K23" s="30"/>
      <c r="L23" s="29">
        <v>141</v>
      </c>
      <c r="M23" s="30"/>
      <c r="N23" s="29">
        <v>3</v>
      </c>
      <c r="O23" s="29">
        <v>4</v>
      </c>
      <c r="P23" s="29">
        <v>812</v>
      </c>
      <c r="Q23" s="32">
        <v>28768</v>
      </c>
    </row>
    <row r="24" spans="1:17" ht="15">
      <c r="A24" s="28" t="s">
        <v>118</v>
      </c>
      <c r="B24" s="29">
        <v>5</v>
      </c>
      <c r="C24" s="29">
        <v>15</v>
      </c>
      <c r="D24" s="29">
        <v>1963</v>
      </c>
      <c r="E24" s="30"/>
      <c r="F24" s="29">
        <v>7</v>
      </c>
      <c r="G24" s="30"/>
      <c r="H24" s="29">
        <v>5</v>
      </c>
      <c r="I24" s="29">
        <v>6307</v>
      </c>
      <c r="J24" s="29">
        <v>1</v>
      </c>
      <c r="K24" s="30"/>
      <c r="L24" s="29">
        <v>110</v>
      </c>
      <c r="M24" s="30"/>
      <c r="N24" s="30"/>
      <c r="O24" s="30"/>
      <c r="P24" s="29">
        <v>287</v>
      </c>
      <c r="Q24" s="32">
        <v>10562</v>
      </c>
    </row>
    <row r="25" spans="1:17" ht="15">
      <c r="A25" s="28" t="s">
        <v>119</v>
      </c>
      <c r="B25" s="29">
        <v>64</v>
      </c>
      <c r="C25" s="29">
        <v>19</v>
      </c>
      <c r="D25" s="29">
        <v>382</v>
      </c>
      <c r="E25" s="30"/>
      <c r="F25" s="29">
        <v>64</v>
      </c>
      <c r="G25" s="30"/>
      <c r="H25" s="29">
        <v>103</v>
      </c>
      <c r="I25" s="29">
        <v>44492</v>
      </c>
      <c r="J25" s="29">
        <v>7</v>
      </c>
      <c r="K25" s="29">
        <v>1</v>
      </c>
      <c r="L25" s="29">
        <v>18</v>
      </c>
      <c r="M25" s="30"/>
      <c r="N25" s="29">
        <v>4</v>
      </c>
      <c r="O25" s="29">
        <v>12</v>
      </c>
      <c r="P25" s="29">
        <v>2574</v>
      </c>
      <c r="Q25" s="32">
        <v>61749</v>
      </c>
    </row>
    <row r="26" spans="1:17" ht="15">
      <c r="A26" s="28" t="s">
        <v>120</v>
      </c>
      <c r="B26" s="29">
        <v>5</v>
      </c>
      <c r="C26" s="29">
        <v>1</v>
      </c>
      <c r="D26" s="29">
        <v>3867</v>
      </c>
      <c r="E26" s="30"/>
      <c r="F26" s="29">
        <v>7</v>
      </c>
      <c r="G26" s="30"/>
      <c r="H26" s="29">
        <v>721</v>
      </c>
      <c r="I26" s="29">
        <v>18245</v>
      </c>
      <c r="J26" s="30"/>
      <c r="K26" s="30"/>
      <c r="L26" s="29">
        <v>917</v>
      </c>
      <c r="M26" s="30"/>
      <c r="N26" s="30"/>
      <c r="O26" s="29">
        <v>193</v>
      </c>
      <c r="P26" s="29">
        <v>3163</v>
      </c>
      <c r="Q26" s="32">
        <v>35916</v>
      </c>
    </row>
    <row r="27" spans="1:17" ht="15">
      <c r="A27" s="28" t="s">
        <v>121</v>
      </c>
      <c r="B27" s="29">
        <v>33</v>
      </c>
      <c r="C27" s="29">
        <v>4</v>
      </c>
      <c r="D27" s="29">
        <v>18780</v>
      </c>
      <c r="E27" s="30"/>
      <c r="F27" s="29">
        <v>33</v>
      </c>
      <c r="G27" s="30"/>
      <c r="H27" s="29">
        <v>91</v>
      </c>
      <c r="I27" s="29">
        <v>10483</v>
      </c>
      <c r="J27" s="30"/>
      <c r="K27" s="30"/>
      <c r="L27" s="29">
        <v>382</v>
      </c>
      <c r="M27" s="30"/>
      <c r="N27" s="30"/>
      <c r="O27" s="29">
        <v>1</v>
      </c>
      <c r="P27" s="29">
        <v>113</v>
      </c>
      <c r="Q27" s="32">
        <v>32136</v>
      </c>
    </row>
    <row r="28" spans="1:17" ht="15">
      <c r="A28" s="28" t="s">
        <v>122</v>
      </c>
      <c r="B28" s="29">
        <v>35</v>
      </c>
      <c r="C28" s="29">
        <v>97</v>
      </c>
      <c r="D28" s="29">
        <v>468</v>
      </c>
      <c r="E28" s="30"/>
      <c r="F28" s="29">
        <v>134</v>
      </c>
      <c r="G28" s="30"/>
      <c r="H28" s="29">
        <v>278</v>
      </c>
      <c r="I28" s="29">
        <v>30923</v>
      </c>
      <c r="J28" s="29">
        <v>4</v>
      </c>
      <c r="K28" s="29">
        <v>6</v>
      </c>
      <c r="L28" s="29">
        <v>119</v>
      </c>
      <c r="M28" s="30"/>
      <c r="N28" s="29">
        <v>21</v>
      </c>
      <c r="O28" s="29">
        <v>31</v>
      </c>
      <c r="P28" s="29">
        <v>3378</v>
      </c>
      <c r="Q28" s="32">
        <v>51103</v>
      </c>
    </row>
    <row r="29" spans="1:17" ht="15">
      <c r="A29" s="28" t="s">
        <v>123</v>
      </c>
      <c r="B29" s="29">
        <v>97</v>
      </c>
      <c r="C29" s="29">
        <v>96</v>
      </c>
      <c r="D29" s="29">
        <v>5565</v>
      </c>
      <c r="E29" s="30"/>
      <c r="F29" s="29">
        <v>128</v>
      </c>
      <c r="G29" s="30"/>
      <c r="H29" s="29">
        <v>157</v>
      </c>
      <c r="I29" s="29">
        <v>30852</v>
      </c>
      <c r="J29" s="29">
        <v>4</v>
      </c>
      <c r="K29" s="29">
        <v>11</v>
      </c>
      <c r="L29" s="29">
        <v>346</v>
      </c>
      <c r="M29" s="30"/>
      <c r="N29" s="29">
        <v>15</v>
      </c>
      <c r="O29" s="29">
        <v>8</v>
      </c>
      <c r="P29" s="29">
        <v>1426</v>
      </c>
      <c r="Q29" s="32">
        <v>56265</v>
      </c>
    </row>
    <row r="30" spans="1:17" ht="15">
      <c r="A30" s="28" t="s">
        <v>124</v>
      </c>
      <c r="B30" s="29">
        <v>40</v>
      </c>
      <c r="C30" s="29">
        <v>350</v>
      </c>
      <c r="D30" s="29">
        <v>4561</v>
      </c>
      <c r="E30" s="30"/>
      <c r="F30" s="29">
        <v>43</v>
      </c>
      <c r="G30" s="30"/>
      <c r="H30" s="29">
        <v>77</v>
      </c>
      <c r="I30" s="29">
        <v>13078</v>
      </c>
      <c r="J30" s="29">
        <v>5</v>
      </c>
      <c r="K30" s="29">
        <v>48</v>
      </c>
      <c r="L30" s="29">
        <v>546</v>
      </c>
      <c r="M30" s="30"/>
      <c r="N30" s="29">
        <v>4</v>
      </c>
      <c r="O30" s="29">
        <v>8</v>
      </c>
      <c r="P30" s="29">
        <v>1276</v>
      </c>
      <c r="Q30" s="32">
        <v>29326</v>
      </c>
    </row>
    <row r="31" spans="1:17" ht="15">
      <c r="A31" s="28" t="s">
        <v>125</v>
      </c>
      <c r="B31" s="29">
        <v>117</v>
      </c>
      <c r="C31" s="29">
        <v>69</v>
      </c>
      <c r="D31" s="29">
        <v>7302</v>
      </c>
      <c r="E31" s="30"/>
      <c r="F31" s="29">
        <v>101</v>
      </c>
      <c r="G31" s="30"/>
      <c r="H31" s="29">
        <v>59</v>
      </c>
      <c r="I31" s="29">
        <v>46907</v>
      </c>
      <c r="J31" s="29">
        <v>7</v>
      </c>
      <c r="K31" s="29">
        <v>5</v>
      </c>
      <c r="L31" s="29">
        <v>909</v>
      </c>
      <c r="M31" s="30"/>
      <c r="N31" s="29">
        <v>14</v>
      </c>
      <c r="O31" s="29">
        <v>6</v>
      </c>
      <c r="P31" s="29">
        <v>2966</v>
      </c>
      <c r="Q31" s="32">
        <v>79583</v>
      </c>
    </row>
    <row r="32" spans="1:17" ht="15">
      <c r="A32" s="28" t="s">
        <v>126</v>
      </c>
      <c r="B32" s="30"/>
      <c r="C32" s="30"/>
      <c r="D32" s="29">
        <v>970</v>
      </c>
      <c r="E32" s="30"/>
      <c r="F32" s="29">
        <v>1</v>
      </c>
      <c r="G32" s="30"/>
      <c r="H32" s="29">
        <v>30</v>
      </c>
      <c r="I32" s="29">
        <v>8530</v>
      </c>
      <c r="J32" s="30"/>
      <c r="K32" s="30"/>
      <c r="L32" s="29">
        <v>173</v>
      </c>
      <c r="M32" s="30"/>
      <c r="N32" s="30"/>
      <c r="O32" s="29">
        <v>9</v>
      </c>
      <c r="P32" s="29">
        <v>818</v>
      </c>
      <c r="Q32" s="32">
        <v>14200</v>
      </c>
    </row>
    <row r="33" spans="1:17" ht="15">
      <c r="A33" s="28" t="s">
        <v>127</v>
      </c>
      <c r="B33" s="29">
        <v>6</v>
      </c>
      <c r="C33" s="29">
        <v>15</v>
      </c>
      <c r="D33" s="29">
        <v>680</v>
      </c>
      <c r="E33" s="30"/>
      <c r="F33" s="29">
        <v>44</v>
      </c>
      <c r="G33" s="30"/>
      <c r="H33" s="29">
        <v>76</v>
      </c>
      <c r="I33" s="29">
        <v>16629</v>
      </c>
      <c r="J33" s="30"/>
      <c r="K33" s="29">
        <v>1</v>
      </c>
      <c r="L33" s="29">
        <v>173</v>
      </c>
      <c r="M33" s="30"/>
      <c r="N33" s="29">
        <v>2</v>
      </c>
      <c r="O33" s="29">
        <v>26</v>
      </c>
      <c r="P33" s="29">
        <v>3563</v>
      </c>
      <c r="Q33" s="32">
        <v>23510</v>
      </c>
    </row>
    <row r="34" spans="1:17" ht="15">
      <c r="A34" s="28" t="s">
        <v>128</v>
      </c>
      <c r="B34" s="29">
        <v>11</v>
      </c>
      <c r="C34" s="29">
        <v>51</v>
      </c>
      <c r="D34" s="29">
        <v>1112</v>
      </c>
      <c r="E34" s="30"/>
      <c r="F34" s="29">
        <v>39</v>
      </c>
      <c r="G34" s="30"/>
      <c r="H34" s="29">
        <v>17</v>
      </c>
      <c r="I34" s="29">
        <v>11917</v>
      </c>
      <c r="J34" s="29">
        <v>1</v>
      </c>
      <c r="K34" s="29">
        <v>9</v>
      </c>
      <c r="L34" s="29">
        <v>200</v>
      </c>
      <c r="M34" s="30"/>
      <c r="N34" s="29">
        <v>6</v>
      </c>
      <c r="O34" s="29">
        <v>1</v>
      </c>
      <c r="P34" s="29">
        <v>1109</v>
      </c>
      <c r="Q34" s="32">
        <v>20109</v>
      </c>
    </row>
    <row r="35" spans="1:17" ht="15">
      <c r="A35" s="28" t="s">
        <v>129</v>
      </c>
      <c r="B35" s="29">
        <v>1</v>
      </c>
      <c r="C35" s="30"/>
      <c r="D35" s="29">
        <v>6058</v>
      </c>
      <c r="E35" s="30"/>
      <c r="F35" s="29">
        <v>1</v>
      </c>
      <c r="G35" s="30"/>
      <c r="H35" s="29">
        <v>10</v>
      </c>
      <c r="I35" s="29">
        <v>1376</v>
      </c>
      <c r="J35" s="30"/>
      <c r="K35" s="30"/>
      <c r="L35" s="30"/>
      <c r="M35" s="30"/>
      <c r="N35" s="30"/>
      <c r="O35" s="30"/>
      <c r="P35" s="30"/>
      <c r="Q35" s="32">
        <v>7074</v>
      </c>
    </row>
    <row r="36" spans="1:17" ht="15">
      <c r="A36" s="28" t="s">
        <v>130</v>
      </c>
      <c r="B36" s="29">
        <v>6</v>
      </c>
      <c r="C36" s="29">
        <v>9</v>
      </c>
      <c r="D36" s="29">
        <v>6580</v>
      </c>
      <c r="E36" s="30"/>
      <c r="F36" s="29">
        <v>6</v>
      </c>
      <c r="G36" s="30"/>
      <c r="H36" s="29">
        <v>14</v>
      </c>
      <c r="I36" s="29">
        <v>4729</v>
      </c>
      <c r="J36" s="30"/>
      <c r="K36" s="30"/>
      <c r="L36" s="29">
        <v>243</v>
      </c>
      <c r="M36" s="30"/>
      <c r="N36" s="30"/>
      <c r="O36" s="30"/>
      <c r="P36" s="29">
        <v>148</v>
      </c>
      <c r="Q36" s="32">
        <v>13672</v>
      </c>
    </row>
    <row r="37" spans="1:17" ht="15">
      <c r="A37" s="28" t="s">
        <v>131</v>
      </c>
      <c r="B37" s="29">
        <v>12</v>
      </c>
      <c r="C37" s="29">
        <v>8</v>
      </c>
      <c r="D37" s="29">
        <v>3088</v>
      </c>
      <c r="E37" s="30"/>
      <c r="F37" s="29">
        <v>22</v>
      </c>
      <c r="G37" s="30"/>
      <c r="H37" s="29">
        <v>12</v>
      </c>
      <c r="I37" s="29">
        <v>7053</v>
      </c>
      <c r="J37" s="30"/>
      <c r="K37" s="29">
        <v>1</v>
      </c>
      <c r="L37" s="29">
        <v>154</v>
      </c>
      <c r="M37" s="30"/>
      <c r="N37" s="29">
        <v>1</v>
      </c>
      <c r="O37" s="29">
        <v>1</v>
      </c>
      <c r="P37" s="29">
        <v>263</v>
      </c>
      <c r="Q37" s="32">
        <v>12872</v>
      </c>
    </row>
    <row r="38" spans="1:17" ht="15">
      <c r="A38" s="28" t="s">
        <v>132</v>
      </c>
      <c r="B38" s="29">
        <v>180</v>
      </c>
      <c r="C38" s="29">
        <v>107</v>
      </c>
      <c r="D38" s="29">
        <v>11061</v>
      </c>
      <c r="E38" s="30"/>
      <c r="F38" s="29">
        <v>218</v>
      </c>
      <c r="G38" s="30"/>
      <c r="H38" s="29">
        <v>266</v>
      </c>
      <c r="I38" s="29">
        <v>39083</v>
      </c>
      <c r="J38" s="29">
        <v>10</v>
      </c>
      <c r="K38" s="29">
        <v>5</v>
      </c>
      <c r="L38" s="29">
        <v>808</v>
      </c>
      <c r="M38" s="30"/>
      <c r="N38" s="29">
        <v>14</v>
      </c>
      <c r="O38" s="29">
        <v>49</v>
      </c>
      <c r="P38" s="29">
        <v>1370</v>
      </c>
      <c r="Q38" s="32">
        <v>70891</v>
      </c>
    </row>
    <row r="39" spans="1:17" ht="15">
      <c r="A39" s="28" t="s">
        <v>133</v>
      </c>
      <c r="B39" s="29">
        <v>50</v>
      </c>
      <c r="C39" s="29">
        <v>401</v>
      </c>
      <c r="D39" s="29">
        <v>1037</v>
      </c>
      <c r="E39" s="30"/>
      <c r="F39" s="29">
        <v>63</v>
      </c>
      <c r="G39" s="30"/>
      <c r="H39" s="29">
        <v>21</v>
      </c>
      <c r="I39" s="29">
        <v>29401</v>
      </c>
      <c r="J39" s="29">
        <v>3</v>
      </c>
      <c r="K39" s="29">
        <v>26</v>
      </c>
      <c r="L39" s="29">
        <v>109</v>
      </c>
      <c r="M39" s="30"/>
      <c r="N39" s="29">
        <v>6</v>
      </c>
      <c r="O39" s="29">
        <v>2</v>
      </c>
      <c r="P39" s="29">
        <v>1875</v>
      </c>
      <c r="Q39" s="32">
        <v>41461</v>
      </c>
    </row>
    <row r="40" spans="1:17" ht="15">
      <c r="A40" s="28" t="s">
        <v>134</v>
      </c>
      <c r="B40" s="29">
        <v>1489</v>
      </c>
      <c r="C40" s="29">
        <v>416</v>
      </c>
      <c r="D40" s="29">
        <v>134619</v>
      </c>
      <c r="E40" s="29">
        <v>4022</v>
      </c>
      <c r="F40" s="29">
        <v>966</v>
      </c>
      <c r="G40" s="30"/>
      <c r="H40" s="29">
        <v>2814</v>
      </c>
      <c r="I40" s="29">
        <v>220494</v>
      </c>
      <c r="J40" s="29">
        <v>210</v>
      </c>
      <c r="K40" s="29">
        <v>69</v>
      </c>
      <c r="L40" s="29">
        <v>12558</v>
      </c>
      <c r="M40" s="29">
        <v>371</v>
      </c>
      <c r="N40" s="29">
        <v>181</v>
      </c>
      <c r="O40" s="29">
        <v>468</v>
      </c>
      <c r="P40" s="29">
        <v>20146</v>
      </c>
      <c r="Q40" s="32">
        <v>500279</v>
      </c>
    </row>
    <row r="41" spans="1:17" ht="15">
      <c r="A41" s="28" t="s">
        <v>135</v>
      </c>
      <c r="B41" s="30"/>
      <c r="C41" s="29">
        <v>2</v>
      </c>
      <c r="D41" s="29">
        <v>1084</v>
      </c>
      <c r="E41" s="30"/>
      <c r="F41" s="29">
        <v>6</v>
      </c>
      <c r="G41" s="30"/>
      <c r="H41" s="29">
        <v>5</v>
      </c>
      <c r="I41" s="29">
        <v>8909</v>
      </c>
      <c r="J41" s="30"/>
      <c r="K41" s="29">
        <v>1</v>
      </c>
      <c r="L41" s="29">
        <v>104</v>
      </c>
      <c r="M41" s="30"/>
      <c r="N41" s="30"/>
      <c r="O41" s="29">
        <v>1</v>
      </c>
      <c r="P41" s="29">
        <v>601</v>
      </c>
      <c r="Q41" s="32">
        <v>11772</v>
      </c>
    </row>
    <row r="42" spans="1:17" ht="15">
      <c r="A42" s="28" t="s">
        <v>136</v>
      </c>
      <c r="B42" s="29">
        <v>116</v>
      </c>
      <c r="C42" s="29">
        <v>82</v>
      </c>
      <c r="D42" s="29">
        <v>3946</v>
      </c>
      <c r="E42" s="30"/>
      <c r="F42" s="29">
        <v>120</v>
      </c>
      <c r="G42" s="30"/>
      <c r="H42" s="29">
        <v>186</v>
      </c>
      <c r="I42" s="29">
        <v>41629</v>
      </c>
      <c r="J42" s="29">
        <v>14</v>
      </c>
      <c r="K42" s="29">
        <v>17</v>
      </c>
      <c r="L42" s="29">
        <v>658</v>
      </c>
      <c r="M42" s="30"/>
      <c r="N42" s="29">
        <v>16</v>
      </c>
      <c r="O42" s="29">
        <v>54</v>
      </c>
      <c r="P42" s="29">
        <v>3823</v>
      </c>
      <c r="Q42" s="32">
        <v>69030</v>
      </c>
    </row>
    <row r="43" spans="1:17" ht="15">
      <c r="A43" s="28" t="s">
        <v>137</v>
      </c>
      <c r="B43" s="29">
        <v>10</v>
      </c>
      <c r="C43" s="29">
        <v>551</v>
      </c>
      <c r="D43" s="29">
        <v>2850</v>
      </c>
      <c r="E43" s="30"/>
      <c r="F43" s="29">
        <v>25</v>
      </c>
      <c r="G43" s="30"/>
      <c r="H43" s="29">
        <v>422</v>
      </c>
      <c r="I43" s="29">
        <v>16412</v>
      </c>
      <c r="J43" s="30"/>
      <c r="K43" s="29">
        <v>24</v>
      </c>
      <c r="L43" s="29">
        <v>154</v>
      </c>
      <c r="M43" s="30"/>
      <c r="N43" s="29">
        <v>1</v>
      </c>
      <c r="O43" s="29">
        <v>45</v>
      </c>
      <c r="P43" s="29">
        <v>982</v>
      </c>
      <c r="Q43" s="32">
        <v>26494</v>
      </c>
    </row>
    <row r="44" spans="1:17" ht="15">
      <c r="A44" s="28" t="s">
        <v>138</v>
      </c>
      <c r="B44" s="29">
        <v>478</v>
      </c>
      <c r="C44" s="29">
        <v>107</v>
      </c>
      <c r="D44" s="29">
        <v>13983</v>
      </c>
      <c r="E44" s="30"/>
      <c r="F44" s="29">
        <v>417</v>
      </c>
      <c r="G44" s="30"/>
      <c r="H44" s="29">
        <v>1811</v>
      </c>
      <c r="I44" s="29">
        <v>47222</v>
      </c>
      <c r="J44" s="29">
        <v>73</v>
      </c>
      <c r="K44" s="29">
        <v>10</v>
      </c>
      <c r="L44" s="29">
        <v>1616</v>
      </c>
      <c r="M44" s="30"/>
      <c r="N44" s="29">
        <v>78</v>
      </c>
      <c r="O44" s="29">
        <v>212</v>
      </c>
      <c r="P44" s="29">
        <v>6724</v>
      </c>
      <c r="Q44" s="32">
        <v>97008</v>
      </c>
    </row>
    <row r="45" spans="1:17" ht="15">
      <c r="A45" s="28" t="s">
        <v>139</v>
      </c>
      <c r="B45" s="29">
        <v>49</v>
      </c>
      <c r="C45" s="29">
        <v>52</v>
      </c>
      <c r="D45" s="29">
        <v>3751</v>
      </c>
      <c r="E45" s="30"/>
      <c r="F45" s="29">
        <v>68</v>
      </c>
      <c r="G45" s="30"/>
      <c r="H45" s="29">
        <v>552</v>
      </c>
      <c r="I45" s="29">
        <v>33690</v>
      </c>
      <c r="J45" s="30"/>
      <c r="K45" s="29">
        <v>1</v>
      </c>
      <c r="L45" s="29">
        <v>245</v>
      </c>
      <c r="M45" s="30"/>
      <c r="N45" s="29">
        <v>4</v>
      </c>
      <c r="O45" s="29">
        <v>49</v>
      </c>
      <c r="P45" s="29">
        <v>1786</v>
      </c>
      <c r="Q45" s="32">
        <v>54228</v>
      </c>
    </row>
    <row r="46" spans="1:17" ht="15">
      <c r="A46" s="28" t="s">
        <v>140</v>
      </c>
      <c r="B46" s="29">
        <v>7</v>
      </c>
      <c r="C46" s="29">
        <v>3</v>
      </c>
      <c r="D46" s="29">
        <v>6637</v>
      </c>
      <c r="E46" s="30"/>
      <c r="F46" s="29">
        <v>9</v>
      </c>
      <c r="G46" s="30"/>
      <c r="H46" s="29">
        <v>8</v>
      </c>
      <c r="I46" s="29">
        <v>2381</v>
      </c>
      <c r="J46" s="30"/>
      <c r="K46" s="29">
        <v>1</v>
      </c>
      <c r="L46" s="29">
        <v>718</v>
      </c>
      <c r="M46" s="30"/>
      <c r="N46" s="29">
        <v>2</v>
      </c>
      <c r="O46" s="30"/>
      <c r="P46" s="29">
        <v>251</v>
      </c>
      <c r="Q46" s="32">
        <v>9499</v>
      </c>
    </row>
    <row r="47" spans="1:17" ht="15">
      <c r="A47" s="28" t="s">
        <v>141</v>
      </c>
      <c r="B47" s="30"/>
      <c r="C47" s="29">
        <v>3</v>
      </c>
      <c r="D47" s="29">
        <v>13347</v>
      </c>
      <c r="E47" s="30"/>
      <c r="F47" s="29">
        <v>1</v>
      </c>
      <c r="G47" s="30"/>
      <c r="H47" s="29">
        <v>177</v>
      </c>
      <c r="I47" s="29">
        <v>2032</v>
      </c>
      <c r="J47" s="30"/>
      <c r="K47" s="30"/>
      <c r="L47" s="29">
        <v>62</v>
      </c>
      <c r="M47" s="30"/>
      <c r="N47" s="30"/>
      <c r="O47" s="30"/>
      <c r="P47" s="29">
        <v>4</v>
      </c>
      <c r="Q47" s="32">
        <v>17615</v>
      </c>
    </row>
    <row r="48" spans="1:17" ht="15">
      <c r="A48" s="28" t="s">
        <v>142</v>
      </c>
      <c r="B48" s="29">
        <v>1707</v>
      </c>
      <c r="C48" s="29">
        <v>818</v>
      </c>
      <c r="D48" s="29">
        <v>34125</v>
      </c>
      <c r="E48" s="30"/>
      <c r="F48" s="29">
        <v>1238</v>
      </c>
      <c r="G48" s="29">
        <v>1</v>
      </c>
      <c r="H48" s="29">
        <v>2974</v>
      </c>
      <c r="I48" s="29">
        <v>122228</v>
      </c>
      <c r="J48" s="29">
        <v>180</v>
      </c>
      <c r="K48" s="29">
        <v>119</v>
      </c>
      <c r="L48" s="29">
        <v>7894</v>
      </c>
      <c r="M48" s="30"/>
      <c r="N48" s="29">
        <v>203</v>
      </c>
      <c r="O48" s="29">
        <v>647</v>
      </c>
      <c r="P48" s="29">
        <v>12686</v>
      </c>
      <c r="Q48" s="32">
        <v>226907</v>
      </c>
    </row>
    <row r="49" spans="1:17" ht="15">
      <c r="A49" s="28" t="s">
        <v>143</v>
      </c>
      <c r="B49" s="30"/>
      <c r="C49" s="30"/>
      <c r="D49" s="29">
        <v>7131</v>
      </c>
      <c r="E49" s="30"/>
      <c r="F49" s="29">
        <v>1</v>
      </c>
      <c r="G49" s="30"/>
      <c r="H49" s="29">
        <v>32</v>
      </c>
      <c r="I49" s="29">
        <v>7177</v>
      </c>
      <c r="J49" s="30"/>
      <c r="K49" s="30"/>
      <c r="L49" s="29">
        <v>9</v>
      </c>
      <c r="M49" s="30"/>
      <c r="N49" s="30"/>
      <c r="O49" s="30"/>
      <c r="P49" s="29">
        <v>1</v>
      </c>
      <c r="Q49" s="32">
        <v>16083</v>
      </c>
    </row>
    <row r="50" spans="1:17" ht="15">
      <c r="A50" s="28" t="s">
        <v>144</v>
      </c>
      <c r="B50" s="29">
        <v>21</v>
      </c>
      <c r="C50" s="29">
        <v>20</v>
      </c>
      <c r="D50" s="29">
        <v>462</v>
      </c>
      <c r="E50" s="30"/>
      <c r="F50" s="29">
        <v>29</v>
      </c>
      <c r="G50" s="30"/>
      <c r="H50" s="29">
        <v>11</v>
      </c>
      <c r="I50" s="29">
        <v>16647</v>
      </c>
      <c r="J50" s="29">
        <v>2</v>
      </c>
      <c r="K50" s="29">
        <v>2</v>
      </c>
      <c r="L50" s="29">
        <v>61</v>
      </c>
      <c r="M50" s="30"/>
      <c r="N50" s="29">
        <v>2</v>
      </c>
      <c r="O50" s="29">
        <v>1</v>
      </c>
      <c r="P50" s="29">
        <v>1754</v>
      </c>
      <c r="Q50" s="32">
        <v>23742</v>
      </c>
    </row>
    <row r="51" spans="1:17" ht="15">
      <c r="A51" s="28" t="s">
        <v>145</v>
      </c>
      <c r="B51" s="29">
        <v>67</v>
      </c>
      <c r="C51" s="29">
        <v>117</v>
      </c>
      <c r="D51" s="29">
        <v>380</v>
      </c>
      <c r="E51" s="30"/>
      <c r="F51" s="29">
        <v>206</v>
      </c>
      <c r="G51" s="30"/>
      <c r="H51" s="29">
        <v>58</v>
      </c>
      <c r="I51" s="29">
        <v>41402</v>
      </c>
      <c r="J51" s="29">
        <v>6</v>
      </c>
      <c r="K51" s="29">
        <v>6</v>
      </c>
      <c r="L51" s="29">
        <v>37</v>
      </c>
      <c r="M51" s="30"/>
      <c r="N51" s="29">
        <v>22</v>
      </c>
      <c r="O51" s="29">
        <v>6</v>
      </c>
      <c r="P51" s="29">
        <v>3411</v>
      </c>
      <c r="Q51" s="32">
        <v>64511</v>
      </c>
    </row>
    <row r="52" spans="1:17" ht="15">
      <c r="A52" s="28" t="s">
        <v>146</v>
      </c>
      <c r="B52" s="29">
        <v>31</v>
      </c>
      <c r="C52" s="29">
        <v>23</v>
      </c>
      <c r="D52" s="29">
        <v>72153</v>
      </c>
      <c r="E52" s="30"/>
      <c r="F52" s="29">
        <v>39</v>
      </c>
      <c r="G52" s="30"/>
      <c r="H52" s="29">
        <v>3855</v>
      </c>
      <c r="I52" s="29">
        <v>152887</v>
      </c>
      <c r="J52" s="30"/>
      <c r="K52" s="30"/>
      <c r="L52" s="29">
        <v>2547</v>
      </c>
      <c r="M52" s="30"/>
      <c r="N52" s="30"/>
      <c r="O52" s="29">
        <v>91</v>
      </c>
      <c r="P52" s="29">
        <v>4230</v>
      </c>
      <c r="Q52" s="32">
        <v>296163</v>
      </c>
    </row>
    <row r="53" spans="1:17" ht="15">
      <c r="A53" s="28" t="s">
        <v>147</v>
      </c>
      <c r="B53" s="29">
        <v>28</v>
      </c>
      <c r="C53" s="29">
        <v>37</v>
      </c>
      <c r="D53" s="29">
        <v>6012</v>
      </c>
      <c r="E53" s="30"/>
      <c r="F53" s="29">
        <v>18</v>
      </c>
      <c r="G53" s="30"/>
      <c r="H53" s="29">
        <v>36</v>
      </c>
      <c r="I53" s="29">
        <v>8948</v>
      </c>
      <c r="J53" s="29">
        <v>1</v>
      </c>
      <c r="K53" s="29">
        <v>2</v>
      </c>
      <c r="L53" s="29">
        <v>232</v>
      </c>
      <c r="M53" s="30"/>
      <c r="N53" s="30"/>
      <c r="O53" s="29">
        <v>3</v>
      </c>
      <c r="P53" s="29">
        <v>425</v>
      </c>
      <c r="Q53" s="32">
        <v>17569</v>
      </c>
    </row>
    <row r="54" spans="1:17" ht="15">
      <c r="A54" s="28" t="s">
        <v>148</v>
      </c>
      <c r="B54" s="29">
        <v>781</v>
      </c>
      <c r="C54" s="29">
        <v>156</v>
      </c>
      <c r="D54" s="29">
        <v>61599</v>
      </c>
      <c r="E54" s="30"/>
      <c r="F54" s="29">
        <v>462</v>
      </c>
      <c r="G54" s="30"/>
      <c r="H54" s="29">
        <v>649</v>
      </c>
      <c r="I54" s="29">
        <v>62533</v>
      </c>
      <c r="J54" s="29">
        <v>31</v>
      </c>
      <c r="K54" s="29">
        <v>14</v>
      </c>
      <c r="L54" s="29">
        <v>1591</v>
      </c>
      <c r="M54" s="30"/>
      <c r="N54" s="29">
        <v>38</v>
      </c>
      <c r="O54" s="29">
        <v>27</v>
      </c>
      <c r="P54" s="29">
        <v>1976</v>
      </c>
      <c r="Q54" s="32">
        <v>165249</v>
      </c>
    </row>
    <row r="55" spans="1:17" ht="15">
      <c r="A55" s="28" t="s">
        <v>149</v>
      </c>
      <c r="B55" s="29">
        <v>149</v>
      </c>
      <c r="C55" s="29">
        <v>255</v>
      </c>
      <c r="D55" s="29">
        <v>5210</v>
      </c>
      <c r="E55" s="29">
        <v>1</v>
      </c>
      <c r="F55" s="29">
        <v>312</v>
      </c>
      <c r="G55" s="30"/>
      <c r="H55" s="29">
        <v>204</v>
      </c>
      <c r="I55" s="29">
        <v>51572</v>
      </c>
      <c r="J55" s="29">
        <v>22</v>
      </c>
      <c r="K55" s="29">
        <v>46</v>
      </c>
      <c r="L55" s="29">
        <v>838</v>
      </c>
      <c r="M55" s="30"/>
      <c r="N55" s="29">
        <v>54</v>
      </c>
      <c r="O55" s="29">
        <v>26</v>
      </c>
      <c r="P55" s="29">
        <v>4433</v>
      </c>
      <c r="Q55" s="32">
        <v>86562</v>
      </c>
    </row>
    <row r="56" spans="1:17" ht="15">
      <c r="A56" s="28" t="s">
        <v>150</v>
      </c>
      <c r="B56" s="29">
        <v>5</v>
      </c>
      <c r="C56" s="29">
        <v>6</v>
      </c>
      <c r="D56" s="29">
        <v>5612</v>
      </c>
      <c r="E56" s="30"/>
      <c r="F56" s="29">
        <v>13</v>
      </c>
      <c r="G56" s="30"/>
      <c r="H56" s="29">
        <v>4</v>
      </c>
      <c r="I56" s="29">
        <v>2395</v>
      </c>
      <c r="J56" s="30"/>
      <c r="K56" s="30"/>
      <c r="L56" s="29">
        <v>22</v>
      </c>
      <c r="M56" s="30"/>
      <c r="N56" s="30"/>
      <c r="O56" s="29">
        <v>1</v>
      </c>
      <c r="P56" s="29">
        <v>6</v>
      </c>
      <c r="Q56" s="32">
        <v>8073</v>
      </c>
    </row>
    <row r="57" spans="1:17" ht="15">
      <c r="A57" s="28" t="s">
        <v>151</v>
      </c>
      <c r="B57" s="29">
        <v>4</v>
      </c>
      <c r="C57" s="29">
        <v>6</v>
      </c>
      <c r="D57" s="29">
        <v>5266</v>
      </c>
      <c r="E57" s="30"/>
      <c r="F57" s="29">
        <v>1</v>
      </c>
      <c r="G57" s="30"/>
      <c r="H57" s="29">
        <v>29</v>
      </c>
      <c r="I57" s="29">
        <v>7344</v>
      </c>
      <c r="J57" s="30"/>
      <c r="K57" s="30"/>
      <c r="L57" s="29">
        <v>216</v>
      </c>
      <c r="M57" s="30"/>
      <c r="N57" s="30"/>
      <c r="O57" s="30"/>
      <c r="P57" s="29">
        <v>190</v>
      </c>
      <c r="Q57" s="32">
        <v>15119</v>
      </c>
    </row>
    <row r="58" spans="1:17" ht="15">
      <c r="A58" s="28" t="s">
        <v>152</v>
      </c>
      <c r="B58" s="29">
        <v>23</v>
      </c>
      <c r="C58" s="29">
        <v>63</v>
      </c>
      <c r="D58" s="29">
        <v>5845</v>
      </c>
      <c r="E58" s="30"/>
      <c r="F58" s="29">
        <v>34</v>
      </c>
      <c r="G58" s="30"/>
      <c r="H58" s="29">
        <v>45</v>
      </c>
      <c r="I58" s="29">
        <v>10548</v>
      </c>
      <c r="J58" s="30"/>
      <c r="K58" s="29">
        <v>3</v>
      </c>
      <c r="L58" s="29">
        <v>207</v>
      </c>
      <c r="M58" s="30"/>
      <c r="N58" s="29">
        <v>2</v>
      </c>
      <c r="O58" s="29">
        <v>3</v>
      </c>
      <c r="P58" s="29">
        <v>226</v>
      </c>
      <c r="Q58" s="32">
        <v>22761</v>
      </c>
    </row>
    <row r="59" spans="1:17" ht="15">
      <c r="A59" s="28" t="s">
        <v>153</v>
      </c>
      <c r="B59" s="29">
        <v>10</v>
      </c>
      <c r="C59" s="29">
        <v>13</v>
      </c>
      <c r="D59" s="29">
        <v>2528</v>
      </c>
      <c r="E59" s="30"/>
      <c r="F59" s="29">
        <v>27</v>
      </c>
      <c r="G59" s="30"/>
      <c r="H59" s="29">
        <v>41</v>
      </c>
      <c r="I59" s="29">
        <v>10703</v>
      </c>
      <c r="J59" s="29">
        <v>2</v>
      </c>
      <c r="K59" s="29">
        <v>3</v>
      </c>
      <c r="L59" s="29">
        <v>361</v>
      </c>
      <c r="M59" s="30"/>
      <c r="N59" s="29">
        <v>6</v>
      </c>
      <c r="O59" s="29">
        <v>8</v>
      </c>
      <c r="P59" s="29">
        <v>1472</v>
      </c>
      <c r="Q59" s="32">
        <v>17316</v>
      </c>
    </row>
    <row r="60" spans="1:17" ht="15">
      <c r="A60" s="28" t="s">
        <v>154</v>
      </c>
      <c r="B60" s="29">
        <v>86</v>
      </c>
      <c r="C60" s="29">
        <v>36</v>
      </c>
      <c r="D60" s="29">
        <v>9965</v>
      </c>
      <c r="E60" s="30"/>
      <c r="F60" s="29">
        <v>180</v>
      </c>
      <c r="G60" s="30"/>
      <c r="H60" s="29">
        <v>521</v>
      </c>
      <c r="I60" s="29">
        <v>13649</v>
      </c>
      <c r="J60" s="29">
        <v>10</v>
      </c>
      <c r="K60" s="29">
        <v>8</v>
      </c>
      <c r="L60" s="29">
        <v>1280</v>
      </c>
      <c r="M60" s="30"/>
      <c r="N60" s="29">
        <v>30</v>
      </c>
      <c r="O60" s="29">
        <v>85</v>
      </c>
      <c r="P60" s="29">
        <v>1965</v>
      </c>
      <c r="Q60" s="32">
        <v>36925</v>
      </c>
    </row>
    <row r="61" spans="1:17" ht="15">
      <c r="A61" s="28" t="s">
        <v>155</v>
      </c>
      <c r="B61" s="29">
        <v>17</v>
      </c>
      <c r="C61" s="29">
        <v>15</v>
      </c>
      <c r="D61" s="29">
        <v>6807</v>
      </c>
      <c r="E61" s="30"/>
      <c r="F61" s="29">
        <v>21</v>
      </c>
      <c r="G61" s="30"/>
      <c r="H61" s="29">
        <v>2019</v>
      </c>
      <c r="I61" s="29">
        <v>83852</v>
      </c>
      <c r="J61" s="30"/>
      <c r="K61" s="29">
        <v>3</v>
      </c>
      <c r="L61" s="29">
        <v>1045</v>
      </c>
      <c r="M61" s="30"/>
      <c r="N61" s="30"/>
      <c r="O61" s="29">
        <v>379</v>
      </c>
      <c r="P61" s="29">
        <v>10296</v>
      </c>
      <c r="Q61" s="32">
        <v>128327</v>
      </c>
    </row>
    <row r="62" spans="1:17" ht="15">
      <c r="A62" s="28" t="s">
        <v>156</v>
      </c>
      <c r="B62" s="29">
        <v>109</v>
      </c>
      <c r="C62" s="29">
        <v>47</v>
      </c>
      <c r="D62" s="29">
        <v>2791</v>
      </c>
      <c r="E62" s="29">
        <v>1</v>
      </c>
      <c r="F62" s="29">
        <v>99</v>
      </c>
      <c r="G62" s="30"/>
      <c r="H62" s="29">
        <v>455</v>
      </c>
      <c r="I62" s="29">
        <v>40930</v>
      </c>
      <c r="J62" s="29">
        <v>12</v>
      </c>
      <c r="K62" s="29">
        <v>10</v>
      </c>
      <c r="L62" s="29">
        <v>366</v>
      </c>
      <c r="M62" s="30"/>
      <c r="N62" s="29">
        <v>13</v>
      </c>
      <c r="O62" s="29">
        <v>87</v>
      </c>
      <c r="P62" s="29">
        <v>5330</v>
      </c>
      <c r="Q62" s="32">
        <v>55502</v>
      </c>
    </row>
    <row r="63" spans="1:17" ht="15">
      <c r="A63" s="28" t="s">
        <v>157</v>
      </c>
      <c r="B63" s="29">
        <v>6</v>
      </c>
      <c r="C63" s="29">
        <v>6</v>
      </c>
      <c r="D63" s="29">
        <v>5597</v>
      </c>
      <c r="E63" s="30"/>
      <c r="F63" s="29">
        <v>5</v>
      </c>
      <c r="G63" s="30"/>
      <c r="H63" s="29">
        <v>6</v>
      </c>
      <c r="I63" s="29">
        <v>2192</v>
      </c>
      <c r="J63" s="30"/>
      <c r="K63" s="30"/>
      <c r="L63" s="29">
        <v>69</v>
      </c>
      <c r="M63" s="30"/>
      <c r="N63" s="30"/>
      <c r="O63" s="30"/>
      <c r="P63" s="29">
        <v>13</v>
      </c>
      <c r="Q63" s="32">
        <v>10177</v>
      </c>
    </row>
    <row r="64" spans="1:17" ht="15">
      <c r="A64" s="28" t="s">
        <v>158</v>
      </c>
      <c r="B64" s="29">
        <v>60</v>
      </c>
      <c r="C64" s="29">
        <v>41</v>
      </c>
      <c r="D64" s="29">
        <v>12256</v>
      </c>
      <c r="E64" s="29">
        <v>1</v>
      </c>
      <c r="F64" s="29">
        <v>58</v>
      </c>
      <c r="G64" s="30"/>
      <c r="H64" s="29">
        <v>212</v>
      </c>
      <c r="I64" s="29">
        <v>28300</v>
      </c>
      <c r="J64" s="29">
        <v>3</v>
      </c>
      <c r="K64" s="29">
        <v>1</v>
      </c>
      <c r="L64" s="29">
        <v>885</v>
      </c>
      <c r="M64" s="30"/>
      <c r="N64" s="29">
        <v>5</v>
      </c>
      <c r="O64" s="29">
        <v>26</v>
      </c>
      <c r="P64" s="29">
        <v>1966</v>
      </c>
      <c r="Q64" s="32">
        <v>61386</v>
      </c>
    </row>
    <row r="65" spans="1:17" ht="15">
      <c r="A65" s="28" t="s">
        <v>159</v>
      </c>
      <c r="B65" s="29">
        <v>32</v>
      </c>
      <c r="C65" s="29">
        <v>25</v>
      </c>
      <c r="D65" s="29">
        <v>5470</v>
      </c>
      <c r="E65" s="30"/>
      <c r="F65" s="29">
        <v>35</v>
      </c>
      <c r="G65" s="30"/>
      <c r="H65" s="29">
        <v>54</v>
      </c>
      <c r="I65" s="29">
        <v>17934</v>
      </c>
      <c r="J65" s="29">
        <v>4</v>
      </c>
      <c r="K65" s="29">
        <v>2</v>
      </c>
      <c r="L65" s="29">
        <v>595</v>
      </c>
      <c r="M65" s="30"/>
      <c r="N65" s="29">
        <v>10</v>
      </c>
      <c r="O65" s="29">
        <v>17</v>
      </c>
      <c r="P65" s="29">
        <v>1488</v>
      </c>
      <c r="Q65" s="32">
        <v>31486</v>
      </c>
    </row>
    <row r="66" spans="1:17" ht="15">
      <c r="A66" s="28" t="s">
        <v>160</v>
      </c>
      <c r="B66" s="29">
        <v>150</v>
      </c>
      <c r="C66" s="29">
        <v>60</v>
      </c>
      <c r="D66" s="29">
        <v>22196</v>
      </c>
      <c r="E66" s="30"/>
      <c r="F66" s="29">
        <v>150</v>
      </c>
      <c r="G66" s="30"/>
      <c r="H66" s="29">
        <v>1831</v>
      </c>
      <c r="I66" s="29">
        <v>69803</v>
      </c>
      <c r="J66" s="29">
        <v>4</v>
      </c>
      <c r="K66" s="29">
        <v>4</v>
      </c>
      <c r="L66" s="29">
        <v>718</v>
      </c>
      <c r="M66" s="30"/>
      <c r="N66" s="29">
        <v>12</v>
      </c>
      <c r="O66" s="29">
        <v>104</v>
      </c>
      <c r="P66" s="29">
        <v>2134</v>
      </c>
      <c r="Q66" s="32">
        <v>131053</v>
      </c>
    </row>
    <row r="67" spans="1:17" ht="15">
      <c r="A67" s="28" t="s">
        <v>161</v>
      </c>
      <c r="B67" s="29">
        <v>43</v>
      </c>
      <c r="C67" s="29">
        <v>37</v>
      </c>
      <c r="D67" s="29">
        <v>2342</v>
      </c>
      <c r="E67" s="30"/>
      <c r="F67" s="29">
        <v>43</v>
      </c>
      <c r="G67" s="30"/>
      <c r="H67" s="29">
        <v>554</v>
      </c>
      <c r="I67" s="29">
        <v>36107</v>
      </c>
      <c r="J67" s="29">
        <v>5</v>
      </c>
      <c r="K67" s="29">
        <v>1</v>
      </c>
      <c r="L67" s="29">
        <v>223</v>
      </c>
      <c r="M67" s="30"/>
      <c r="N67" s="29">
        <v>3</v>
      </c>
      <c r="O67" s="29">
        <v>34</v>
      </c>
      <c r="P67" s="29">
        <v>2627</v>
      </c>
      <c r="Q67" s="32">
        <v>54382</v>
      </c>
    </row>
    <row r="68" spans="1:17" ht="15">
      <c r="A68" s="28" t="s">
        <v>162</v>
      </c>
      <c r="B68" s="29">
        <v>8</v>
      </c>
      <c r="C68" s="29">
        <v>731</v>
      </c>
      <c r="D68" s="29">
        <v>3070</v>
      </c>
      <c r="E68" s="30"/>
      <c r="F68" s="29">
        <v>17</v>
      </c>
      <c r="G68" s="30"/>
      <c r="H68" s="29">
        <v>20</v>
      </c>
      <c r="I68" s="29">
        <v>8652</v>
      </c>
      <c r="J68" s="29">
        <v>1</v>
      </c>
      <c r="K68" s="29">
        <v>72</v>
      </c>
      <c r="L68" s="29">
        <v>217</v>
      </c>
      <c r="M68" s="30"/>
      <c r="N68" s="29">
        <v>3</v>
      </c>
      <c r="O68" s="29">
        <v>2</v>
      </c>
      <c r="P68" s="29">
        <v>871</v>
      </c>
      <c r="Q68" s="32">
        <v>13215</v>
      </c>
    </row>
    <row r="69" spans="1:17" ht="15">
      <c r="A69" s="28" t="s">
        <v>163</v>
      </c>
      <c r="B69" s="29">
        <v>5</v>
      </c>
      <c r="C69" s="29">
        <v>6</v>
      </c>
      <c r="D69" s="29">
        <v>6297</v>
      </c>
      <c r="E69" s="30"/>
      <c r="F69" s="29">
        <v>4</v>
      </c>
      <c r="G69" s="30"/>
      <c r="H69" s="29">
        <v>11</v>
      </c>
      <c r="I69" s="29">
        <v>2422</v>
      </c>
      <c r="J69" s="30"/>
      <c r="K69" s="29">
        <v>1</v>
      </c>
      <c r="L69" s="29">
        <v>594</v>
      </c>
      <c r="M69" s="30"/>
      <c r="N69" s="29">
        <v>1</v>
      </c>
      <c r="O69" s="29">
        <v>6</v>
      </c>
      <c r="P69" s="29">
        <v>275</v>
      </c>
      <c r="Q69" s="32">
        <v>9143</v>
      </c>
    </row>
    <row r="70" spans="1:17" ht="15">
      <c r="A70" s="28" t="s">
        <v>164</v>
      </c>
      <c r="B70" s="29">
        <v>12</v>
      </c>
      <c r="C70" s="29">
        <v>13</v>
      </c>
      <c r="D70" s="29">
        <v>36</v>
      </c>
      <c r="E70" s="30"/>
      <c r="F70" s="29">
        <v>18</v>
      </c>
      <c r="G70" s="30"/>
      <c r="H70" s="29">
        <v>4</v>
      </c>
      <c r="I70" s="29">
        <v>15006</v>
      </c>
      <c r="J70" s="29">
        <v>1</v>
      </c>
      <c r="K70" s="30"/>
      <c r="L70" s="29">
        <v>4</v>
      </c>
      <c r="M70" s="30"/>
      <c r="N70" s="29">
        <v>4</v>
      </c>
      <c r="O70" s="29">
        <v>4</v>
      </c>
      <c r="P70" s="29">
        <v>865</v>
      </c>
      <c r="Q70" s="32">
        <v>19138</v>
      </c>
    </row>
  </sheetData>
  <sheetProtection/>
  <mergeCells count="4">
    <mergeCell ref="A1:A2"/>
    <mergeCell ref="B1:I1"/>
    <mergeCell ref="J1:P1"/>
    <mergeCell ref="Q1:Q2"/>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 Packard</cp:lastModifiedBy>
  <dcterms:created xsi:type="dcterms:W3CDTF">1996-10-14T23:33:28Z</dcterms:created>
  <dcterms:modified xsi:type="dcterms:W3CDTF">2008-01-02T22:51:46Z</dcterms:modified>
  <cp:category/>
  <cp:version/>
  <cp:contentType/>
  <cp:contentStatus/>
</cp:coreProperties>
</file>